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420" activeTab="2"/>
  </bookViews>
  <sheets>
    <sheet name="封面" sheetId="1" r:id="rId1"/>
    <sheet name="表一 部门收支总体情况表" sheetId="2" r:id="rId2"/>
    <sheet name="表二 部门收入总体情况表" sheetId="3" r:id="rId3"/>
    <sheet name="表三 部门支出总体情况表" sheetId="4" r:id="rId4"/>
    <sheet name="表四 财政拨款收支总体情况表" sheetId="5" r:id="rId5"/>
    <sheet name="表五 一般公共预算支出情况表" sheetId="6" r:id="rId6"/>
    <sheet name="表六 一般公共预算基本支出情况表" sheetId="7" r:id="rId7"/>
    <sheet name="表七 一般公共预算“三公”经费支出情况表" sheetId="8" r:id="rId8"/>
    <sheet name="表八 政府性基金预算支出情况表" sheetId="9" r:id="rId9"/>
    <sheet name="表九 国有资本经营预算支出情况表" sheetId="10" r:id="rId10"/>
    <sheet name="表十 政府采购预算表" sheetId="11" r:id="rId11"/>
    <sheet name="表十一 政府购买服务预算表" sheetId="12" r:id="rId12"/>
  </sheets>
  <definedNames>
    <definedName name="_xlnm._FilterDatabase" localSheetId="3" hidden="1">'表三 部门支出总体情况表'!$A$5:$I$104</definedName>
    <definedName name="_xlnm._FilterDatabase" localSheetId="5" hidden="1">'表五 一般公共预算支出情况表'!$A$8:$K$101</definedName>
  </definedNames>
  <calcPr calcId="144525"/>
</workbook>
</file>

<file path=xl/calcChain.xml><?xml version="1.0" encoding="utf-8"?>
<calcChain xmlns="http://schemas.openxmlformats.org/spreadsheetml/2006/main">
  <c r="V20" i="11" l="1"/>
  <c r="L20" i="11" s="1"/>
  <c r="D20" i="11"/>
  <c r="C20" i="11" s="1"/>
  <c r="V19" i="11"/>
  <c r="L19" i="11" s="1"/>
  <c r="D19" i="11"/>
  <c r="C19" i="11" s="1"/>
  <c r="V18" i="11"/>
  <c r="L18" i="11" s="1"/>
  <c r="D18" i="11"/>
  <c r="C18" i="11" s="1"/>
  <c r="V17" i="11"/>
  <c r="L17" i="11" s="1"/>
  <c r="F17" i="11"/>
  <c r="D17" i="11" s="1"/>
  <c r="C17" i="11" s="1"/>
  <c r="V16" i="11"/>
  <c r="L16" i="11" s="1"/>
  <c r="E16" i="11"/>
  <c r="D16" i="11"/>
  <c r="C16" i="11" s="1"/>
  <c r="V15" i="11"/>
  <c r="L15" i="11" s="1"/>
  <c r="E15" i="11"/>
  <c r="D15" i="11" s="1"/>
  <c r="C15" i="11" s="1"/>
  <c r="V14" i="11"/>
  <c r="L14" i="11"/>
  <c r="D14" i="11"/>
  <c r="C14" i="11"/>
  <c r="V13" i="11"/>
  <c r="L13" i="11" s="1"/>
  <c r="D13" i="11"/>
  <c r="C13" i="11" s="1"/>
  <c r="Y12" i="11"/>
  <c r="V12" i="11"/>
  <c r="L12" i="11" s="1"/>
  <c r="E12" i="11"/>
  <c r="D12" i="11" s="1"/>
  <c r="Y11" i="11"/>
  <c r="W11" i="11"/>
  <c r="V11" i="11"/>
  <c r="V10" i="11" s="1"/>
  <c r="F11" i="11"/>
  <c r="F10" i="11" s="1"/>
  <c r="Y10" i="11"/>
  <c r="D11" i="11" l="1"/>
  <c r="D10" i="11" s="1"/>
  <c r="C12" i="11"/>
  <c r="C11" i="11" s="1"/>
  <c r="C10" i="11" s="1"/>
  <c r="L11" i="11"/>
  <c r="L10" i="11" s="1"/>
  <c r="E11" i="11"/>
  <c r="E10" i="11" s="1"/>
</calcChain>
</file>

<file path=xl/sharedStrings.xml><?xml version="1.0" encoding="utf-8"?>
<sst xmlns="http://schemas.openxmlformats.org/spreadsheetml/2006/main" count="1167" uniqueCount="284">
  <si>
    <t>预算公开01表</t>
  </si>
  <si>
    <t>部门收支总体情况表</t>
  </si>
  <si>
    <t>单位：万元</t>
  </si>
  <si>
    <t>收            入</t>
  </si>
  <si>
    <t>支                  出</t>
  </si>
  <si>
    <t>项                    目</t>
  </si>
  <si>
    <t>预算数</t>
  </si>
  <si>
    <t>项             目</t>
  </si>
  <si>
    <t>一、一般公共预算资金</t>
  </si>
  <si>
    <t>一、一般公共服务支出</t>
  </si>
  <si>
    <t xml:space="preserve">   1.经费拨款(补助)</t>
  </si>
  <si>
    <t>二、外交支出</t>
  </si>
  <si>
    <t xml:space="preserve">   2.纳入预算管理的非税收入安排的资金</t>
  </si>
  <si>
    <t>三、国防支出</t>
  </si>
  <si>
    <t>二、政府性基金收入</t>
  </si>
  <si>
    <t>四、公共安全支出</t>
  </si>
  <si>
    <t>三、国有资本经营收入</t>
  </si>
  <si>
    <t>五、教育支出</t>
  </si>
  <si>
    <t>四、纳入财政专户管理的收入安排的资金</t>
  </si>
  <si>
    <t>六、科学技术支出</t>
  </si>
  <si>
    <t xml:space="preserve">   1.教育收费收入</t>
  </si>
  <si>
    <t>七、文化旅游体育与传媒支出</t>
  </si>
  <si>
    <t xml:space="preserve">   2.其他收入</t>
  </si>
  <si>
    <t>八、社会保障和就业支出</t>
  </si>
  <si>
    <t>五、未纳入财政专户管理的收入安排的资金</t>
  </si>
  <si>
    <t>九、卫生健康支出</t>
  </si>
  <si>
    <t xml:space="preserve">   1.事业收入</t>
  </si>
  <si>
    <t>十、节能环保支出</t>
  </si>
  <si>
    <t xml:space="preserve">   2.经营收入</t>
  </si>
  <si>
    <t>十一、城乡社区支出</t>
  </si>
  <si>
    <t xml:space="preserve">   3.其他收入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</si>
  <si>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</si>
  <si>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</si>
  <si>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</si>
  <si>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</si>
  <si>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</si>
  <si>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</si>
  <si>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</si>
  <si>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</si>
  <si>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</si>
  <si>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</si>
  <si>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</si>
  <si>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</si>
  <si>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</si>
  <si>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</si>
  <si>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</si>
  <si>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  年  收  入  合  计</t>
  </si>
  <si>
    <t>本  年  支  出  合  计</t>
  </si>
  <si>
    <t>六、上年结余(结转)收入</t>
  </si>
  <si>
    <t>二十九、结转下年支出</t>
  </si>
  <si>
    <t>收      入      总      计</t>
  </si>
  <si>
    <t>支　　　出　　　总　　　计</t>
  </si>
  <si>
    <t>预算公开02表</t>
  </si>
  <si>
    <t>部门收入总体情况表</t>
  </si>
  <si>
    <t>部门代码</t>
  </si>
  <si>
    <t>部门名称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</si>
  <si>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</si>
  <si>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</si>
  <si>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</si>
  <si>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</si>
  <si>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</si>
  <si>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</si>
  <si>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</si>
  <si>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纳入财政专户管理的收入</t>
  </si>
  <si>
    <t>未纳入财政专户管理的收入</t>
  </si>
  <si>
    <t>**</t>
  </si>
  <si>
    <t>060</t>
  </si>
  <si>
    <t>柳州市卫生健康委员会</t>
  </si>
  <si>
    <t>060111</t>
  </si>
  <si>
    <t>060112</t>
  </si>
  <si>
    <t>柳州市人民医院</t>
  </si>
  <si>
    <t>060114</t>
  </si>
  <si>
    <t>柳州市工人医院</t>
  </si>
  <si>
    <t>060116</t>
  </si>
  <si>
    <t>柳州市红十字会医院</t>
  </si>
  <si>
    <t>060118</t>
  </si>
  <si>
    <t>柳州市中医医院</t>
  </si>
  <si>
    <t>060119</t>
  </si>
  <si>
    <t>柳州市中西医结合医院</t>
  </si>
  <si>
    <t>060123</t>
  </si>
  <si>
    <t>柳州市妇幼保健院</t>
  </si>
  <si>
    <t>060128</t>
  </si>
  <si>
    <t>柳州市医药学会科技发展中心</t>
  </si>
  <si>
    <t>060131</t>
  </si>
  <si>
    <t>柳州市医疗急救指挥中心</t>
  </si>
  <si>
    <t>060142</t>
  </si>
  <si>
    <t>柳州市潭中人民医院</t>
  </si>
  <si>
    <t>060337</t>
  </si>
  <si>
    <t>柳州市人口和计划生育药具管理站</t>
  </si>
  <si>
    <t>060468</t>
  </si>
  <si>
    <t>柳州市卫生计生监督所</t>
  </si>
  <si>
    <t>060469</t>
  </si>
  <si>
    <t>柳州市疾病预防控制中心</t>
  </si>
  <si>
    <t>060747</t>
  </si>
  <si>
    <t>柳州市柳铁中心医院</t>
  </si>
  <si>
    <t>060779</t>
  </si>
  <si>
    <t>柳州市计划生育协会</t>
  </si>
  <si>
    <t>060838</t>
  </si>
  <si>
    <t>柳州市爱国卫生服务所</t>
  </si>
  <si>
    <t>预算公开03表</t>
  </si>
  <si>
    <t>部门支出总体情况表</t>
  </si>
  <si>
    <t>科目编码</t>
  </si>
  <si>
    <t>部门名称(功能分类科目名称)</t>
  </si>
  <si>
    <t>总计</t>
  </si>
  <si>
    <t>基本支出</t>
  </si>
  <si>
    <t xml:space="preserve"> 项目支出 </t>
  </si>
  <si>
    <t>结转下年支出</t>
  </si>
  <si>
    <t xml:space="preserve"> ** </t>
  </si>
  <si>
    <t>208</t>
  </si>
  <si>
    <t>05</t>
  </si>
  <si>
    <t>01</t>
  </si>
  <si>
    <t>行政单位离退休</t>
  </si>
  <si>
    <t>机关事业单位基本养老保险缴费支出</t>
  </si>
  <si>
    <t>06</t>
  </si>
  <si>
    <t>机关事业单位职业年金缴费支出</t>
  </si>
  <si>
    <t>210</t>
  </si>
  <si>
    <t>行政运行（卫生健康管理事务）</t>
  </si>
  <si>
    <t>02</t>
  </si>
  <si>
    <t>一般行政管理事务（卫生健康管理事务）</t>
  </si>
  <si>
    <t>99</t>
  </si>
  <si>
    <t>其他卫生健康管理事务支出</t>
  </si>
  <si>
    <t>综合医院</t>
  </si>
  <si>
    <t>11</t>
  </si>
  <si>
    <t>处理医疗欠费</t>
  </si>
  <si>
    <t>04</t>
  </si>
  <si>
    <t>08</t>
  </si>
  <si>
    <t>基本公共卫生服务</t>
  </si>
  <si>
    <t>09</t>
  </si>
  <si>
    <t>重大公共卫生服务</t>
  </si>
  <si>
    <t>10</t>
  </si>
  <si>
    <t>突发公共卫生事件应急处理</t>
  </si>
  <si>
    <t>其他公共卫生支出</t>
  </si>
  <si>
    <t>中医（民族医）药专项</t>
  </si>
  <si>
    <t>07</t>
  </si>
  <si>
    <t>其他计划生育事务支出</t>
  </si>
  <si>
    <t>行政单位医疗</t>
  </si>
  <si>
    <t>03</t>
  </si>
  <si>
    <t>公务员医疗补助</t>
  </si>
  <si>
    <t>其他卫生健康支出</t>
  </si>
  <si>
    <t>221</t>
  </si>
  <si>
    <t>住房公积金</t>
  </si>
  <si>
    <t>中医（民族）医院</t>
  </si>
  <si>
    <t>事业单位离退休</t>
  </si>
  <si>
    <t>妇幼保健医院</t>
  </si>
  <si>
    <t>事业单位医疗</t>
  </si>
  <si>
    <t>16</t>
  </si>
  <si>
    <t>计划生育机构</t>
  </si>
  <si>
    <t>卫生监督机构</t>
  </si>
  <si>
    <t>疾病预防控制机构</t>
  </si>
  <si>
    <t>预算公开04表</t>
  </si>
  <si>
    <t>财政拨款收支总体情况表</t>
  </si>
  <si>
    <t>收             入</t>
  </si>
  <si>
    <t>支          出</t>
  </si>
  <si>
    <t>项  目</t>
  </si>
  <si>
    <t>收入数</t>
  </si>
  <si>
    <t>项  目（按支出功能科目分类）</t>
  </si>
  <si>
    <t>一、本年收入</t>
  </si>
  <si>
    <t>一、本年支出</t>
  </si>
  <si>
    <t>（一）一般公共预算拨款</t>
  </si>
  <si>
    <t xml:space="preserve">    （一）、一般公共服务支出</t>
  </si>
  <si>
    <t>1.经费拨款</t>
  </si>
  <si>
    <t xml:space="preserve">    （二）、外交支出</t>
  </si>
  <si>
    <t>2.纳入一般公共预算管理的非税收入</t>
  </si>
  <si>
    <t xml:space="preserve">    （三）、国防支出</t>
  </si>
  <si>
    <t>（二）政府性基金预算拨款</t>
  </si>
  <si>
    <t xml:space="preserve">    （四）、公共安全支出</t>
  </si>
  <si>
    <t>（三）国有资本预算拨款</t>
  </si>
  <si>
    <t xml:space="preserve">    （五）、教育支出</t>
  </si>
  <si>
    <t>二、上年结转结余</t>
  </si>
  <si>
    <t xml:space="preserve">    （六）、科学技术支出</t>
  </si>
  <si>
    <t xml:space="preserve">    （七）、文化旅游体育与传媒支出</t>
  </si>
  <si>
    <t xml:space="preserve">    （八）、社会保障和就业支出</t>
  </si>
  <si>
    <t xml:space="preserve">    （九）、卫生健康支出</t>
  </si>
  <si>
    <t xml:space="preserve">    （十）、节能环保支出</t>
  </si>
  <si>
    <t xml:space="preserve">    （十一）、城乡社区支出</t>
  </si>
  <si>
    <t xml:space="preserve">    （十二）、农林水支出</t>
  </si>
  <si>
    <t xml:space="preserve">    （十三）、交通运输支出</t>
  </si>
  <si>
    <t xml:space="preserve">    （十四）、资源勘探工业信息等支出</t>
  </si>
  <si>
    <t xml:space="preserve">    （十五）、商业服务业等支出</t>
  </si>
  <si>
    <t xml:space="preserve">    （十六）、金融支出</t>
  </si>
  <si>
    <t xml:space="preserve">    （十七)、援助其他地区支出</t>
  </si>
  <si>
    <t xml:space="preserve">    （十八）、自然资源海洋气象等支出</t>
  </si>
  <si>
    <t xml:space="preserve">    （十九）、住房保障支出</t>
  </si>
  <si>
    <t xml:space="preserve">    （二十）、粮油物资储备支出</t>
  </si>
  <si>
    <t xml:space="preserve">    （二十一）、国有资本经营预算支出</t>
  </si>
  <si>
    <t xml:space="preserve">    （二十二）、灾害防治及应急管理支出</t>
  </si>
  <si>
    <t xml:space="preserve">    （二十三）、其他支出</t>
  </si>
  <si>
    <t xml:space="preserve">    （二十四）、债务还本支出</t>
  </si>
  <si>
    <t xml:space="preserve">    （二十五）、债务付息支出</t>
  </si>
  <si>
    <t xml:space="preserve">    （二十六）、债务发行费用支出</t>
  </si>
  <si>
    <t>二、结转下年支出</t>
  </si>
  <si>
    <t>收   入   合   计</t>
  </si>
  <si>
    <t>支   出   合   计</t>
  </si>
  <si>
    <t>预算公开05表</t>
  </si>
  <si>
    <t>一般公共预算支出情况表</t>
  </si>
  <si>
    <t>类</t>
  </si>
  <si>
    <t>款</t>
  </si>
  <si>
    <t>项</t>
  </si>
  <si>
    <t>人员经费</t>
  </si>
  <si>
    <t>公共经费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</si>
  <si>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</si>
  <si>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</si>
  <si>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</si>
  <si>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</si>
  <si>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</si>
  <si>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公用经费</t>
  </si>
  <si>
    <t>301</t>
  </si>
  <si>
    <t>工资福利支出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</si>
  <si>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</si>
  <si>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</si>
  <si>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</si>
  <si>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</si>
  <si>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</si>
  <si>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</si>
  <si>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</si>
  <si>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</si>
  <si>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12</t>
  </si>
  <si>
    <t>其他社会保障缴费</t>
  </si>
  <si>
    <t>13</t>
  </si>
  <si>
    <t>302</t>
  </si>
  <si>
    <t>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</si>
  <si>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</si>
  <si>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</si>
  <si>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</si>
  <si>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</si>
  <si>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</si>
  <si>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</si>
  <si>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</si>
  <si>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维修(护)费</t>
  </si>
  <si>
    <t>15</t>
  </si>
  <si>
    <t>会议费</t>
  </si>
  <si>
    <t>培训费</t>
  </si>
  <si>
    <t>17</t>
  </si>
  <si>
    <t>公务接待费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</si>
  <si>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</si>
  <si>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</si>
  <si>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</si>
  <si>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</si>
  <si>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</si>
  <si>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</si>
  <si>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</si>
  <si>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303</t>
  </si>
  <si>
    <t>对个人和家庭的补助</t>
  </si>
  <si>
    <t>离休费</t>
  </si>
  <si>
    <t>退休费</t>
  </si>
  <si>
    <t>医疗费补助</t>
  </si>
  <si>
    <t>预算公开07表</t>
  </si>
  <si>
    <t>一般公共预算“三公”经费支出情况表</t>
  </si>
  <si>
    <t>“三公”经费</t>
  </si>
  <si>
    <t>因公出国（境）费</t>
  </si>
  <si>
    <t>公务用车购置及运行维护费</t>
  </si>
  <si>
    <t>公务用车购置费</t>
  </si>
  <si>
    <t>预算公开08表</t>
  </si>
  <si>
    <t>政府性基金预算支出情况表</t>
  </si>
  <si>
    <t>注：空表则本部门无政府性基金支出预算</t>
  </si>
  <si>
    <t>预算公开09表</t>
  </si>
  <si>
    <t>国有资本经营预算支出情况表</t>
  </si>
  <si>
    <t>注：空表则本部门无国有资本经营支出预算</t>
  </si>
  <si>
    <t>预算公开10表</t>
  </si>
  <si>
    <t>政府采购预算表</t>
  </si>
  <si>
    <t>政府采购资金来源</t>
  </si>
  <si>
    <t>政府采购项目类型</t>
  </si>
  <si>
    <t>一般公共预算资金</t>
  </si>
  <si>
    <t>政府性基金收入</t>
  </si>
  <si>
    <t>国有资本经营收入</t>
  </si>
  <si>
    <t>纳入财政专户管理的收入安排的资金</t>
  </si>
  <si>
    <t>未纳入财政专户管理的收入安排的资金</t>
  </si>
  <si>
    <t>上年结余（结转）收入</t>
  </si>
  <si>
    <t>集中采购</t>
  </si>
  <si>
    <t>分散采购</t>
  </si>
  <si>
    <t>经费补款（补助）</t>
  </si>
  <si>
    <t>纳入预算管理的非税收入安排的资金</t>
  </si>
  <si>
    <t>政府集中采购（通用类）</t>
  </si>
  <si>
    <t>部门集中采购（专用类）</t>
  </si>
  <si>
    <t>货物类</t>
  </si>
  <si>
    <t>工程类</t>
  </si>
  <si>
    <t>服务类</t>
  </si>
  <si>
    <t>注：空表则本部门无政府采购支出预算</t>
  </si>
  <si>
    <t>预算公开11表</t>
  </si>
  <si>
    <t>政府购买服务预算表</t>
  </si>
  <si>
    <t xml:space="preserve"> 单位：万元 </t>
  </si>
  <si>
    <t>经费拨款(补助)</t>
  </si>
  <si>
    <t>注：空表则本部门无政府购买服务支出预算</t>
  </si>
  <si>
    <t>柳州市卫生健康委员会2021年部门预算公开表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</si>
</sst>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9"/>
      <name val="SimSun"/>
      <charset val="134"/>
    </font>
    <font>
      <b/>
      <sz val="11"/>
      <name val="SimSun"/>
      <charset val="134"/>
    </font>
    <font>
      <sz val="38"/>
      <name val="SimSun"/>
      <charset val="134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9999"/>
        <bgColor rgb="FFFF9999"/>
      </patternFill>
    </fill>
    <fill>
      <patternFill patternType="solid">
        <fgColor rgb="FFCCFFCC"/>
        <bgColor rgb="FFCCFFCC"/>
      </patternFill>
    </fill>
    <fill>
      <patternFill patternType="solid">
        <fgColor rgb="FFCCCCFF"/>
        <bgColor rgb="FFCCCCFF"/>
      </patternFill>
    </fill>
    <fill>
      <patternFill patternType="solid">
        <fgColor rgb="FFFFCCCC"/>
        <bgColor rgb="FFFFCCCC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4" borderId="1" xfId="0" applyFont="1" applyFill="1" applyBorder="1" applyAlignment="1">
      <alignment horizontal="left" vertical="center" wrapText="1"/>
    </xf>
    <xf numFmtId="4" fontId="1" fillId="4" borderId="1" xfId="0" applyNumberFormat="1" applyFont="1" applyFill="1" applyBorder="1" applyAlignment="1">
      <alignment horizontal="right" vertical="center" wrapText="1"/>
    </xf>
    <xf numFmtId="0" fontId="1" fillId="0" borderId="0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1" fillId="5" borderId="1" xfId="0" applyFont="1" applyFill="1" applyBorder="1" applyAlignment="1">
      <alignment vertical="center" wrapText="1"/>
    </xf>
    <xf numFmtId="4" fontId="1" fillId="5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right" vertical="center" wrapText="1"/>
    </xf>
    <xf numFmtId="4" fontId="1" fillId="7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workbookViewId="0">
      <selection sqref="A1:XFD1048576"/>
    </sheetView>
  </sheetViews>
  <sheetFormatPr defaultColWidth="10" defaultRowHeight="13.5"/>
  <cols>
    <col min="1" max="21" width="9.75" customWidth="1"/>
  </cols>
  <sheetData>
    <row r="1" spans="1:20" ht="14.25" customHeight="1">
      <c r="A1" s="1"/>
    </row>
    <row r="2" spans="1:20" ht="14.25" customHeight="1"/>
    <row r="3" spans="1:20" ht="14.25" customHeight="1"/>
    <row r="4" spans="1:20" ht="14.25" customHeight="1"/>
    <row r="5" spans="1:20" ht="14.25" customHeight="1"/>
    <row r="6" spans="1:20" ht="14.25" customHeight="1"/>
    <row r="7" spans="1:20" ht="14.25" customHeight="1"/>
    <row r="8" spans="1:20" ht="189.95" customHeight="1">
      <c r="A8" s="35" t="s">
        <v>283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</row>
  </sheetData>
  <mergeCells count="1">
    <mergeCell ref="A8:T8"/>
  </mergeCells>
  <phoneticPr fontId="7" type="noConversion"/>
  <pageMargins left="0.75" right="0.75" top="0.270000010728836" bottom="0.270000010728836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G23" sqref="G23"/>
    </sheetView>
  </sheetViews>
  <sheetFormatPr defaultColWidth="10" defaultRowHeight="13.5"/>
  <cols>
    <col min="1" max="1" width="4.75" customWidth="1"/>
    <col min="2" max="2" width="5.25" customWidth="1"/>
    <col min="3" max="3" width="5.375" customWidth="1"/>
    <col min="4" max="4" width="7.75" customWidth="1"/>
    <col min="5" max="5" width="29" customWidth="1"/>
    <col min="6" max="6" width="10" customWidth="1"/>
    <col min="7" max="7" width="12.125" customWidth="1"/>
    <col min="8" max="8" width="10.75" customWidth="1"/>
    <col min="9" max="9" width="12" customWidth="1"/>
    <col min="10" max="10" width="9.75" customWidth="1"/>
  </cols>
  <sheetData>
    <row r="1" spans="1:9" ht="14.25" customHeight="1">
      <c r="A1" s="1"/>
      <c r="I1" s="9" t="s">
        <v>255</v>
      </c>
    </row>
    <row r="2" spans="1:9" ht="19.5" customHeight="1">
      <c r="A2" s="36" t="s">
        <v>256</v>
      </c>
      <c r="B2" s="36"/>
      <c r="C2" s="36"/>
      <c r="D2" s="36"/>
      <c r="E2" s="36"/>
      <c r="F2" s="36"/>
      <c r="G2" s="36"/>
      <c r="H2" s="36"/>
      <c r="I2" s="36"/>
    </row>
    <row r="3" spans="1:9" ht="14.25" customHeight="1">
      <c r="A3" s="1"/>
      <c r="B3" s="1"/>
      <c r="C3" s="1"/>
      <c r="D3" s="1"/>
      <c r="E3" s="1"/>
      <c r="F3" s="1"/>
      <c r="G3" s="1"/>
      <c r="H3" s="1"/>
      <c r="I3" s="9" t="s">
        <v>2</v>
      </c>
    </row>
    <row r="4" spans="1:9" ht="14.25" customHeight="1">
      <c r="A4" s="38" t="s">
        <v>101</v>
      </c>
      <c r="B4" s="38"/>
      <c r="C4" s="38"/>
      <c r="D4" s="38" t="s">
        <v>54</v>
      </c>
      <c r="E4" s="38" t="s">
        <v>102</v>
      </c>
      <c r="F4" s="38" t="s">
        <v>103</v>
      </c>
      <c r="G4" s="38" t="s">
        <v>104</v>
      </c>
      <c r="H4" s="38" t="s">
        <v>105</v>
      </c>
      <c r="I4" s="38" t="s">
        <v>106</v>
      </c>
    </row>
    <row r="5" spans="1:9" ht="48.2" customHeight="1">
      <c r="A5" s="2" t="s">
        <v>195</v>
      </c>
      <c r="B5" s="2" t="s">
        <v>196</v>
      </c>
      <c r="C5" s="2" t="s">
        <v>197</v>
      </c>
      <c r="D5" s="38"/>
      <c r="E5" s="38"/>
      <c r="F5" s="38"/>
      <c r="G5" s="38"/>
      <c r="H5" s="38"/>
      <c r="I5" s="38"/>
    </row>
    <row r="6" spans="1:9" ht="14.25" customHeight="1">
      <c r="A6" s="2" t="s">
        <v>107</v>
      </c>
      <c r="B6" s="2" t="s">
        <v>107</v>
      </c>
      <c r="C6" s="2" t="s">
        <v>107</v>
      </c>
      <c r="D6" s="2" t="s">
        <v>65</v>
      </c>
      <c r="E6" s="2" t="s">
        <v>65</v>
      </c>
      <c r="F6" s="2">
        <v>1</v>
      </c>
      <c r="G6" s="2">
        <v>2</v>
      </c>
      <c r="H6" s="2">
        <v>3</v>
      </c>
      <c r="I6" s="2">
        <v>4</v>
      </c>
    </row>
    <row r="7" spans="1:9" ht="14.25" customHeight="1">
      <c r="A7" s="10"/>
      <c r="B7" s="10"/>
      <c r="C7" s="10"/>
      <c r="D7" s="10"/>
      <c r="E7" s="10" t="s">
        <v>56</v>
      </c>
      <c r="F7" s="11"/>
      <c r="G7" s="11"/>
      <c r="H7" s="11"/>
      <c r="I7" s="11"/>
    </row>
    <row r="8" spans="1:9" ht="14.25" customHeight="1">
      <c r="A8" s="5"/>
      <c r="B8" s="5"/>
      <c r="C8" s="5"/>
      <c r="D8" s="5"/>
      <c r="E8" s="5"/>
      <c r="F8" s="12"/>
      <c r="G8" s="12"/>
      <c r="H8" s="12"/>
      <c r="I8" s="12"/>
    </row>
    <row r="9" spans="1:9" ht="14.25" customHeight="1">
      <c r="A9" s="15"/>
      <c r="B9" s="15"/>
      <c r="C9" s="15"/>
      <c r="D9" s="15"/>
      <c r="E9" s="15"/>
      <c r="F9" s="16"/>
      <c r="G9" s="16"/>
      <c r="H9" s="16"/>
      <c r="I9" s="16"/>
    </row>
    <row r="10" spans="1:9" ht="14.25" customHeight="1">
      <c r="A10" s="13"/>
      <c r="B10" s="13"/>
      <c r="C10" s="13"/>
      <c r="D10" s="7"/>
      <c r="E10" s="13"/>
      <c r="F10" s="14"/>
      <c r="G10" s="14"/>
      <c r="H10" s="14"/>
      <c r="I10" s="14"/>
    </row>
    <row r="11" spans="1:9" ht="14.25" customHeight="1"/>
    <row r="12" spans="1:9" ht="16.5" customHeight="1">
      <c r="A12" s="41" t="s">
        <v>257</v>
      </c>
      <c r="B12" s="41"/>
      <c r="C12" s="41"/>
      <c r="D12" s="41"/>
      <c r="E12" s="41"/>
      <c r="F12" s="41"/>
      <c r="G12" s="41"/>
    </row>
  </sheetData>
  <mergeCells count="9">
    <mergeCell ref="A2:I2"/>
    <mergeCell ref="A4:C4"/>
    <mergeCell ref="A12:G12"/>
    <mergeCell ref="D4:D5"/>
    <mergeCell ref="E4:E5"/>
    <mergeCell ref="F4:F5"/>
    <mergeCell ref="G4:G5"/>
    <mergeCell ref="H4:H5"/>
    <mergeCell ref="I4:I5"/>
  </mergeCells>
  <phoneticPr fontId="7" type="noConversion"/>
  <pageMargins left="0.39300000667571999" right="0.19599999487400099" top="0.268999993801117" bottom="0.268999993801117" header="0" footer="0"/>
  <pageSetup paperSize="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"/>
  <sheetViews>
    <sheetView workbookViewId="0">
      <selection activeCell="AA11" sqref="AA11"/>
    </sheetView>
  </sheetViews>
  <sheetFormatPr defaultColWidth="10" defaultRowHeight="13.5"/>
  <cols>
    <col min="1" max="1" width="7.75" customWidth="1"/>
    <col min="2" max="2" width="14.125" customWidth="1"/>
    <col min="3" max="3" width="10.625" customWidth="1"/>
    <col min="4" max="11" width="6.125" customWidth="1"/>
    <col min="12" max="12" width="7.5" bestFit="1" customWidth="1"/>
    <col min="13" max="24" width="6.125" customWidth="1"/>
    <col min="25" max="25" width="10.125" customWidth="1"/>
  </cols>
  <sheetData>
    <row r="1" spans="1:25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42" t="s">
        <v>258</v>
      </c>
      <c r="Y1" s="42"/>
    </row>
    <row r="2" spans="1:25" ht="23.45" customHeight="1">
      <c r="A2" s="36" t="s">
        <v>259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spans="1:25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9" t="s">
        <v>2</v>
      </c>
    </row>
    <row r="4" spans="1:25" ht="14.25" customHeight="1">
      <c r="A4" s="38" t="s">
        <v>54</v>
      </c>
      <c r="B4" s="38" t="s">
        <v>55</v>
      </c>
      <c r="C4" s="38" t="s">
        <v>260</v>
      </c>
      <c r="D4" s="38"/>
      <c r="E4" s="38"/>
      <c r="F4" s="38"/>
      <c r="G4" s="38"/>
      <c r="H4" s="38"/>
      <c r="I4" s="38"/>
      <c r="J4" s="38"/>
      <c r="K4" s="38"/>
      <c r="L4" s="38" t="s">
        <v>261</v>
      </c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</row>
    <row r="5" spans="1:25" ht="29.45" customHeight="1">
      <c r="A5" s="38"/>
      <c r="B5" s="38"/>
      <c r="C5" s="38" t="s">
        <v>103</v>
      </c>
      <c r="D5" s="38" t="s">
        <v>262</v>
      </c>
      <c r="E5" s="38"/>
      <c r="F5" s="38"/>
      <c r="G5" s="38" t="s">
        <v>263</v>
      </c>
      <c r="H5" s="38" t="s">
        <v>264</v>
      </c>
      <c r="I5" s="38" t="s">
        <v>265</v>
      </c>
      <c r="J5" s="38" t="s">
        <v>266</v>
      </c>
      <c r="K5" s="38" t="s">
        <v>267</v>
      </c>
      <c r="L5" s="38" t="s">
        <v>56</v>
      </c>
      <c r="M5" s="38" t="s">
        <v>268</v>
      </c>
      <c r="N5" s="38"/>
      <c r="O5" s="38"/>
      <c r="P5" s="38"/>
      <c r="Q5" s="38"/>
      <c r="R5" s="38"/>
      <c r="S5" s="38"/>
      <c r="T5" s="38"/>
      <c r="U5" s="38"/>
      <c r="V5" s="38" t="s">
        <v>269</v>
      </c>
      <c r="W5" s="38"/>
      <c r="X5" s="38"/>
      <c r="Y5" s="38"/>
    </row>
    <row r="6" spans="1:25" ht="12.75" customHeight="1">
      <c r="A6" s="38"/>
      <c r="B6" s="38"/>
      <c r="C6" s="38"/>
      <c r="D6" s="38" t="s">
        <v>56</v>
      </c>
      <c r="E6" s="38" t="s">
        <v>270</v>
      </c>
      <c r="F6" s="38" t="s">
        <v>271</v>
      </c>
      <c r="G6" s="38"/>
      <c r="H6" s="38"/>
      <c r="I6" s="38"/>
      <c r="J6" s="38"/>
      <c r="K6" s="38"/>
      <c r="L6" s="38"/>
      <c r="M6" s="38" t="s">
        <v>59</v>
      </c>
      <c r="N6" s="38" t="s">
        <v>272</v>
      </c>
      <c r="O6" s="38"/>
      <c r="P6" s="38"/>
      <c r="Q6" s="38"/>
      <c r="R6" s="38" t="s">
        <v>273</v>
      </c>
      <c r="S6" s="38"/>
      <c r="T6" s="38"/>
      <c r="U6" s="38"/>
      <c r="V6" s="38"/>
      <c r="W6" s="38"/>
      <c r="X6" s="38"/>
      <c r="Y6" s="38"/>
    </row>
    <row r="7" spans="1:25" ht="21.95" customHeight="1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</row>
    <row r="8" spans="1:25" ht="73.900000000000006" customHeight="1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2" t="s">
        <v>59</v>
      </c>
      <c r="O8" s="2" t="s">
        <v>274</v>
      </c>
      <c r="P8" s="2" t="s">
        <v>275</v>
      </c>
      <c r="Q8" s="2" t="s">
        <v>276</v>
      </c>
      <c r="R8" s="2" t="s">
        <v>59</v>
      </c>
      <c r="S8" s="2" t="s">
        <v>274</v>
      </c>
      <c r="T8" s="2" t="s">
        <v>275</v>
      </c>
      <c r="U8" s="2" t="s">
        <v>276</v>
      </c>
      <c r="V8" s="2" t="s">
        <v>59</v>
      </c>
      <c r="W8" s="2" t="s">
        <v>274</v>
      </c>
      <c r="X8" s="2" t="s">
        <v>275</v>
      </c>
      <c r="Y8" s="2" t="s">
        <v>276</v>
      </c>
    </row>
    <row r="9" spans="1:25" ht="14.25" customHeight="1">
      <c r="A9" s="2" t="s">
        <v>65</v>
      </c>
      <c r="B9" s="2" t="s">
        <v>65</v>
      </c>
      <c r="C9" s="2">
        <v>1</v>
      </c>
      <c r="D9" s="2">
        <v>2</v>
      </c>
      <c r="E9" s="2">
        <v>3</v>
      </c>
      <c r="F9" s="2">
        <v>4</v>
      </c>
      <c r="G9" s="2">
        <v>5</v>
      </c>
      <c r="H9" s="2">
        <v>6</v>
      </c>
      <c r="I9" s="2">
        <v>7</v>
      </c>
      <c r="J9" s="2">
        <v>8</v>
      </c>
      <c r="K9" s="2">
        <v>9</v>
      </c>
      <c r="L9" s="2">
        <v>10</v>
      </c>
      <c r="M9" s="2">
        <v>11</v>
      </c>
      <c r="N9" s="2">
        <v>12</v>
      </c>
      <c r="O9" s="2">
        <v>13</v>
      </c>
      <c r="P9" s="2">
        <v>14</v>
      </c>
      <c r="Q9" s="2">
        <v>15</v>
      </c>
      <c r="R9" s="2">
        <v>16</v>
      </c>
      <c r="S9" s="2">
        <v>17</v>
      </c>
      <c r="T9" s="2">
        <v>18</v>
      </c>
      <c r="U9" s="2">
        <v>19</v>
      </c>
      <c r="V9" s="2">
        <v>20</v>
      </c>
      <c r="W9" s="2">
        <v>21</v>
      </c>
      <c r="X9" s="2">
        <v>22</v>
      </c>
      <c r="Y9" s="2">
        <v>23</v>
      </c>
    </row>
    <row r="10" spans="1:25" ht="22.7" customHeight="1">
      <c r="A10" s="10"/>
      <c r="B10" s="10" t="s">
        <v>56</v>
      </c>
      <c r="C10" s="11">
        <f>C11</f>
        <v>1162.9100000000001</v>
      </c>
      <c r="D10" s="11">
        <f t="shared" ref="D10:F10" si="0">D11</f>
        <v>870.18000000000006</v>
      </c>
      <c r="E10" s="11">
        <f t="shared" si="0"/>
        <v>657.95</v>
      </c>
      <c r="F10" s="11">
        <f t="shared" si="0"/>
        <v>212.23</v>
      </c>
      <c r="G10" s="11"/>
      <c r="H10" s="11"/>
      <c r="I10" s="11"/>
      <c r="J10" s="11"/>
      <c r="K10" s="11">
        <v>292.73</v>
      </c>
      <c r="L10" s="11">
        <f>L11</f>
        <v>1162.9100000000001</v>
      </c>
      <c r="M10" s="11">
        <v>346.31</v>
      </c>
      <c r="N10" s="11">
        <v>346.31</v>
      </c>
      <c r="O10" s="11">
        <v>17.75</v>
      </c>
      <c r="P10" s="11"/>
      <c r="Q10" s="11">
        <v>328.56</v>
      </c>
      <c r="R10" s="11"/>
      <c r="S10" s="11"/>
      <c r="T10" s="11"/>
      <c r="U10" s="11"/>
      <c r="V10" s="11">
        <f>V11</f>
        <v>816.59999999999991</v>
      </c>
      <c r="W10" s="11">
        <v>443.73</v>
      </c>
      <c r="X10" s="11"/>
      <c r="Y10" s="11">
        <f>Y11</f>
        <v>372.87</v>
      </c>
    </row>
    <row r="11" spans="1:25" ht="22.7" customHeight="1">
      <c r="A11" s="5" t="s">
        <v>66</v>
      </c>
      <c r="B11" s="5" t="s">
        <v>67</v>
      </c>
      <c r="C11" s="12">
        <f>SUM(C12:C20)</f>
        <v>1162.9100000000001</v>
      </c>
      <c r="D11" s="12">
        <f t="shared" ref="D11:F11" si="1">SUM(D12:D20)</f>
        <v>870.18000000000006</v>
      </c>
      <c r="E11" s="12">
        <f t="shared" si="1"/>
        <v>657.95</v>
      </c>
      <c r="F11" s="12">
        <f t="shared" si="1"/>
        <v>212.23</v>
      </c>
      <c r="G11" s="12"/>
      <c r="H11" s="12"/>
      <c r="I11" s="12"/>
      <c r="J11" s="12"/>
      <c r="K11" s="12">
        <v>292.73</v>
      </c>
      <c r="L11" s="12">
        <f>SUM(L12:L20)</f>
        <v>1162.9100000000001</v>
      </c>
      <c r="M11" s="12">
        <v>346.31</v>
      </c>
      <c r="N11" s="12">
        <v>346.31</v>
      </c>
      <c r="O11" s="12">
        <v>17.75</v>
      </c>
      <c r="P11" s="12"/>
      <c r="Q11" s="12">
        <v>328.56</v>
      </c>
      <c r="R11" s="12"/>
      <c r="S11" s="12"/>
      <c r="T11" s="12"/>
      <c r="U11" s="12"/>
      <c r="V11" s="12">
        <f>SUM(V12:V20)</f>
        <v>816.59999999999991</v>
      </c>
      <c r="W11" s="12">
        <f t="shared" ref="W11:Y11" si="2">SUM(W12:W20)</f>
        <v>443.73</v>
      </c>
      <c r="X11" s="12"/>
      <c r="Y11" s="12">
        <f t="shared" si="2"/>
        <v>372.87</v>
      </c>
    </row>
    <row r="12" spans="1:25" ht="22.7" customHeight="1">
      <c r="A12" s="13" t="s">
        <v>68</v>
      </c>
      <c r="B12" s="13" t="s">
        <v>67</v>
      </c>
      <c r="C12" s="14">
        <f>D12+K12</f>
        <v>371.74000000000007</v>
      </c>
      <c r="D12" s="14">
        <f>E12+F12</f>
        <v>367.74000000000007</v>
      </c>
      <c r="E12" s="14">
        <f>351.98-0.4-0.27-6</f>
        <v>345.31000000000006</v>
      </c>
      <c r="F12" s="14">
        <v>22.43</v>
      </c>
      <c r="G12" s="14"/>
      <c r="H12" s="14"/>
      <c r="I12" s="14"/>
      <c r="J12" s="14"/>
      <c r="K12" s="14">
        <v>4</v>
      </c>
      <c r="L12" s="14">
        <f>M12+V12</f>
        <v>371.74</v>
      </c>
      <c r="M12" s="14">
        <v>131.63999999999999</v>
      </c>
      <c r="N12" s="14">
        <v>131.63999999999999</v>
      </c>
      <c r="O12" s="14">
        <v>4.05</v>
      </c>
      <c r="P12" s="14"/>
      <c r="Q12" s="14">
        <v>127.59</v>
      </c>
      <c r="R12" s="14"/>
      <c r="S12" s="14"/>
      <c r="T12" s="14"/>
      <c r="U12" s="14"/>
      <c r="V12" s="12">
        <f t="shared" ref="V12:V20" si="3">W12+X12+Y12</f>
        <v>240.1</v>
      </c>
      <c r="W12" s="14"/>
      <c r="X12" s="14"/>
      <c r="Y12" s="14">
        <f>30+87.5+122.6</f>
        <v>240.1</v>
      </c>
    </row>
    <row r="13" spans="1:25" ht="14.25" customHeight="1">
      <c r="A13" s="13" t="s">
        <v>71</v>
      </c>
      <c r="B13" s="13" t="s">
        <v>72</v>
      </c>
      <c r="C13" s="14">
        <f t="shared" ref="C13:C20" si="4">D13+K13</f>
        <v>196.73</v>
      </c>
      <c r="D13" s="14">
        <f t="shared" ref="D13:D20" si="5">E13+F13</f>
        <v>0</v>
      </c>
      <c r="E13" s="14"/>
      <c r="F13" s="14"/>
      <c r="G13" s="14"/>
      <c r="H13" s="14"/>
      <c r="I13" s="14"/>
      <c r="J13" s="14"/>
      <c r="K13" s="14">
        <v>196.73</v>
      </c>
      <c r="L13" s="14">
        <f t="shared" ref="L13:L20" si="6">M13+V13</f>
        <v>196.73</v>
      </c>
      <c r="M13" s="14"/>
      <c r="N13" s="14"/>
      <c r="O13" s="14"/>
      <c r="P13" s="14"/>
      <c r="Q13" s="14"/>
      <c r="R13" s="14"/>
      <c r="S13" s="14"/>
      <c r="T13" s="14"/>
      <c r="U13" s="14"/>
      <c r="V13" s="12">
        <f t="shared" si="3"/>
        <v>196.73</v>
      </c>
      <c r="W13" s="14">
        <v>196.73</v>
      </c>
      <c r="X13" s="14"/>
      <c r="Y13" s="14"/>
    </row>
    <row r="14" spans="1:25" ht="22.7" customHeight="1">
      <c r="A14" s="13" t="s">
        <v>81</v>
      </c>
      <c r="B14" s="13" t="s">
        <v>82</v>
      </c>
      <c r="C14" s="14">
        <f t="shared" si="4"/>
        <v>24.27</v>
      </c>
      <c r="D14" s="14">
        <f t="shared" si="5"/>
        <v>24.27</v>
      </c>
      <c r="E14" s="14">
        <v>24.27</v>
      </c>
      <c r="F14" s="14"/>
      <c r="G14" s="14"/>
      <c r="H14" s="14"/>
      <c r="I14" s="14"/>
      <c r="J14" s="14"/>
      <c r="K14" s="14"/>
      <c r="L14" s="14">
        <f t="shared" si="6"/>
        <v>24.27</v>
      </c>
      <c r="M14" s="14">
        <v>24.27</v>
      </c>
      <c r="N14" s="14">
        <v>24.27</v>
      </c>
      <c r="O14" s="14">
        <v>0.6</v>
      </c>
      <c r="P14" s="14"/>
      <c r="Q14" s="14">
        <v>23.67</v>
      </c>
      <c r="R14" s="14"/>
      <c r="S14" s="14"/>
      <c r="T14" s="14"/>
      <c r="U14" s="14"/>
      <c r="V14" s="12">
        <f t="shared" si="3"/>
        <v>0</v>
      </c>
      <c r="W14" s="14"/>
      <c r="X14" s="14"/>
      <c r="Y14" s="14"/>
    </row>
    <row r="15" spans="1:25" ht="22.7" customHeight="1">
      <c r="A15" s="13" t="s">
        <v>83</v>
      </c>
      <c r="B15" s="13" t="s">
        <v>84</v>
      </c>
      <c r="C15" s="14">
        <f t="shared" si="4"/>
        <v>91.27</v>
      </c>
      <c r="D15" s="14">
        <f t="shared" si="5"/>
        <v>91.27</v>
      </c>
      <c r="E15" s="14">
        <f>91.57-0.3</f>
        <v>91.27</v>
      </c>
      <c r="F15" s="14"/>
      <c r="G15" s="14"/>
      <c r="H15" s="14"/>
      <c r="I15" s="14"/>
      <c r="J15" s="14"/>
      <c r="K15" s="14"/>
      <c r="L15" s="14">
        <f t="shared" si="6"/>
        <v>91.27</v>
      </c>
      <c r="M15" s="14">
        <v>71</v>
      </c>
      <c r="N15" s="14">
        <v>71</v>
      </c>
      <c r="O15" s="14">
        <v>1.2</v>
      </c>
      <c r="P15" s="14"/>
      <c r="Q15" s="14">
        <v>69.8</v>
      </c>
      <c r="R15" s="14"/>
      <c r="S15" s="14"/>
      <c r="T15" s="14"/>
      <c r="U15" s="14"/>
      <c r="V15" s="12">
        <f t="shared" si="3"/>
        <v>20.27</v>
      </c>
      <c r="W15" s="14"/>
      <c r="X15" s="14"/>
      <c r="Y15" s="14">
        <v>20.27</v>
      </c>
    </row>
    <row r="16" spans="1:25" ht="33.950000000000003" customHeight="1">
      <c r="A16" s="13" t="s">
        <v>87</v>
      </c>
      <c r="B16" s="13" t="s">
        <v>88</v>
      </c>
      <c r="C16" s="14">
        <f t="shared" si="4"/>
        <v>11.7</v>
      </c>
      <c r="D16" s="14">
        <f t="shared" si="5"/>
        <v>5.1999999999999993</v>
      </c>
      <c r="E16" s="14">
        <f>17.5-12.3</f>
        <v>5.1999999999999993</v>
      </c>
      <c r="F16" s="14"/>
      <c r="G16" s="14"/>
      <c r="H16" s="14"/>
      <c r="I16" s="14"/>
      <c r="J16" s="14"/>
      <c r="K16" s="14">
        <v>6.5</v>
      </c>
      <c r="L16" s="14">
        <f t="shared" si="6"/>
        <v>11.7</v>
      </c>
      <c r="M16" s="14">
        <v>11.7</v>
      </c>
      <c r="N16" s="14">
        <v>11.7</v>
      </c>
      <c r="O16" s="14">
        <v>1.6</v>
      </c>
      <c r="P16" s="14"/>
      <c r="Q16" s="14">
        <v>10.1</v>
      </c>
      <c r="R16" s="14"/>
      <c r="S16" s="14"/>
      <c r="T16" s="14"/>
      <c r="U16" s="14"/>
      <c r="V16" s="12">
        <f t="shared" si="3"/>
        <v>0</v>
      </c>
      <c r="W16" s="14"/>
      <c r="X16" s="14"/>
      <c r="Y16" s="14"/>
    </row>
    <row r="17" spans="1:25" ht="22.7" customHeight="1">
      <c r="A17" s="13" t="s">
        <v>89</v>
      </c>
      <c r="B17" s="13" t="s">
        <v>90</v>
      </c>
      <c r="C17" s="14">
        <f t="shared" si="4"/>
        <v>6.1999999999999993</v>
      </c>
      <c r="D17" s="14">
        <f t="shared" si="5"/>
        <v>6.1999999999999993</v>
      </c>
      <c r="E17" s="14">
        <v>1.4</v>
      </c>
      <c r="F17" s="14">
        <f>5-0.2</f>
        <v>4.8</v>
      </c>
      <c r="G17" s="14"/>
      <c r="H17" s="14"/>
      <c r="I17" s="14"/>
      <c r="J17" s="14"/>
      <c r="K17" s="14"/>
      <c r="L17" s="14">
        <f t="shared" si="6"/>
        <v>6.2</v>
      </c>
      <c r="M17" s="14">
        <v>6.2</v>
      </c>
      <c r="N17" s="14">
        <v>6.2</v>
      </c>
      <c r="O17" s="14">
        <v>4.8</v>
      </c>
      <c r="P17" s="14"/>
      <c r="Q17" s="14">
        <v>1.4</v>
      </c>
      <c r="R17" s="14"/>
      <c r="S17" s="14"/>
      <c r="T17" s="14"/>
      <c r="U17" s="14"/>
      <c r="V17" s="12">
        <f t="shared" si="3"/>
        <v>0</v>
      </c>
      <c r="W17" s="14"/>
      <c r="X17" s="14"/>
      <c r="Y17" s="14"/>
    </row>
    <row r="18" spans="1:25" ht="22.7" customHeight="1">
      <c r="A18" s="13" t="s">
        <v>91</v>
      </c>
      <c r="B18" s="13" t="s">
        <v>92</v>
      </c>
      <c r="C18" s="14">
        <f t="shared" si="4"/>
        <v>365.5</v>
      </c>
      <c r="D18" s="14">
        <f t="shared" si="5"/>
        <v>280</v>
      </c>
      <c r="E18" s="14">
        <v>95</v>
      </c>
      <c r="F18" s="14">
        <v>185</v>
      </c>
      <c r="G18" s="14"/>
      <c r="H18" s="14"/>
      <c r="I18" s="14"/>
      <c r="J18" s="14"/>
      <c r="K18" s="14">
        <v>85.5</v>
      </c>
      <c r="L18" s="14">
        <f t="shared" si="6"/>
        <v>365.5</v>
      </c>
      <c r="M18" s="14">
        <v>95</v>
      </c>
      <c r="N18" s="14">
        <v>95</v>
      </c>
      <c r="O18" s="14"/>
      <c r="P18" s="14"/>
      <c r="Q18" s="14">
        <v>95</v>
      </c>
      <c r="R18" s="14"/>
      <c r="S18" s="14"/>
      <c r="T18" s="14"/>
      <c r="U18" s="14"/>
      <c r="V18" s="12">
        <f t="shared" si="3"/>
        <v>270.5</v>
      </c>
      <c r="W18" s="14">
        <v>247</v>
      </c>
      <c r="X18" s="14"/>
      <c r="Y18" s="14">
        <v>23.5</v>
      </c>
    </row>
    <row r="19" spans="1:25" ht="22.7" customHeight="1">
      <c r="A19" s="13" t="s">
        <v>95</v>
      </c>
      <c r="B19" s="13" t="s">
        <v>96</v>
      </c>
      <c r="C19" s="14">
        <f t="shared" si="4"/>
        <v>47.36</v>
      </c>
      <c r="D19" s="14">
        <f t="shared" si="5"/>
        <v>47.36</v>
      </c>
      <c r="E19" s="14">
        <v>47.36</v>
      </c>
      <c r="F19" s="14"/>
      <c r="G19" s="14"/>
      <c r="H19" s="14"/>
      <c r="I19" s="14"/>
      <c r="J19" s="14"/>
      <c r="K19" s="14"/>
      <c r="L19" s="14">
        <f t="shared" si="6"/>
        <v>47.36</v>
      </c>
      <c r="M19" s="14">
        <v>3.36</v>
      </c>
      <c r="N19" s="14">
        <v>3.36</v>
      </c>
      <c r="O19" s="14">
        <v>2.36</v>
      </c>
      <c r="P19" s="14"/>
      <c r="Q19" s="14">
        <v>1</v>
      </c>
      <c r="R19" s="14"/>
      <c r="S19" s="14"/>
      <c r="T19" s="14"/>
      <c r="U19" s="14"/>
      <c r="V19" s="12">
        <f t="shared" si="3"/>
        <v>44</v>
      </c>
      <c r="W19" s="14"/>
      <c r="X19" s="14"/>
      <c r="Y19" s="14">
        <v>44</v>
      </c>
    </row>
    <row r="20" spans="1:25" ht="22.7" customHeight="1">
      <c r="A20" s="13" t="s">
        <v>97</v>
      </c>
      <c r="B20" s="13" t="s">
        <v>98</v>
      </c>
      <c r="C20" s="14">
        <f t="shared" si="4"/>
        <v>48.14</v>
      </c>
      <c r="D20" s="14">
        <f t="shared" si="5"/>
        <v>48.14</v>
      </c>
      <c r="E20" s="14">
        <v>48.14</v>
      </c>
      <c r="F20" s="14"/>
      <c r="G20" s="14"/>
      <c r="H20" s="14"/>
      <c r="I20" s="14"/>
      <c r="J20" s="14"/>
      <c r="K20" s="14"/>
      <c r="L20" s="14">
        <f t="shared" si="6"/>
        <v>48.14</v>
      </c>
      <c r="M20" s="14">
        <v>3.14</v>
      </c>
      <c r="N20" s="14">
        <v>3.14</v>
      </c>
      <c r="O20" s="14">
        <v>3.14</v>
      </c>
      <c r="P20" s="14"/>
      <c r="Q20" s="14"/>
      <c r="R20" s="14"/>
      <c r="S20" s="14"/>
      <c r="T20" s="14"/>
      <c r="U20" s="14"/>
      <c r="V20" s="12">
        <f t="shared" si="3"/>
        <v>45</v>
      </c>
      <c r="W20" s="14"/>
      <c r="X20" s="14"/>
      <c r="Y20" s="14">
        <v>45</v>
      </c>
    </row>
    <row r="21" spans="1:25" ht="14.25" customHeight="1"/>
    <row r="22" spans="1:25" ht="14.25" customHeight="1"/>
    <row r="23" spans="1:25" ht="14.25" customHeight="1">
      <c r="A23" s="40" t="s">
        <v>277</v>
      </c>
      <c r="B23" s="40"/>
      <c r="C23" s="40"/>
      <c r="D23" s="40"/>
    </row>
  </sheetData>
  <mergeCells count="23">
    <mergeCell ref="X1:Y1"/>
    <mergeCell ref="A2:Y2"/>
    <mergeCell ref="C4:K4"/>
    <mergeCell ref="L4:Y4"/>
    <mergeCell ref="D5:F5"/>
    <mergeCell ref="M5:U5"/>
    <mergeCell ref="J5:J8"/>
    <mergeCell ref="K5:K8"/>
    <mergeCell ref="L5:L8"/>
    <mergeCell ref="M6:M8"/>
    <mergeCell ref="V5:Y7"/>
    <mergeCell ref="N6:Q7"/>
    <mergeCell ref="R6:U7"/>
    <mergeCell ref="A23:D23"/>
    <mergeCell ref="A4:A8"/>
    <mergeCell ref="B4:B8"/>
    <mergeCell ref="C5:C8"/>
    <mergeCell ref="D6:D8"/>
    <mergeCell ref="E6:E8"/>
    <mergeCell ref="F6:F8"/>
    <mergeCell ref="G5:G8"/>
    <mergeCell ref="H5:H8"/>
    <mergeCell ref="I5:I8"/>
  </mergeCells>
  <phoneticPr fontId="7" type="noConversion"/>
  <pageMargins left="0.39300000667571999" right="0.19599999487400099" top="0.268999993801117" bottom="0.268999993801117" header="0" footer="0"/>
  <pageSetup paperSize="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D9" sqref="D9"/>
    </sheetView>
  </sheetViews>
  <sheetFormatPr defaultColWidth="10" defaultRowHeight="13.5"/>
  <cols>
    <col min="1" max="1" width="7.5" customWidth="1"/>
    <col min="2" max="2" width="30.125" customWidth="1"/>
    <col min="3" max="4" width="9.75" customWidth="1"/>
    <col min="5" max="5" width="7.5" customWidth="1"/>
    <col min="6" max="6" width="8.375" customWidth="1"/>
    <col min="7" max="7" width="8.25" customWidth="1"/>
    <col min="8" max="8" width="8" customWidth="1"/>
    <col min="9" max="9" width="7.625" customWidth="1"/>
    <col min="10" max="11" width="8.125" customWidth="1"/>
    <col min="12" max="12" width="9.75" customWidth="1"/>
  </cols>
  <sheetData>
    <row r="1" spans="1:11" ht="14.25" customHeight="1">
      <c r="A1" s="1"/>
      <c r="B1" s="1"/>
      <c r="C1" s="1"/>
      <c r="D1" s="1"/>
      <c r="E1" s="1"/>
      <c r="F1" s="1"/>
      <c r="G1" s="1"/>
      <c r="H1" s="1"/>
      <c r="I1" s="1"/>
      <c r="J1" s="42" t="s">
        <v>278</v>
      </c>
      <c r="K1" s="42"/>
    </row>
    <row r="2" spans="1:11" ht="26.45" customHeight="1">
      <c r="A2" s="36" t="s">
        <v>279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4.25" customHeight="1">
      <c r="A3" s="1"/>
      <c r="B3" s="1"/>
      <c r="C3" s="1"/>
      <c r="D3" s="1"/>
      <c r="E3" s="1"/>
      <c r="F3" s="1"/>
      <c r="G3" s="1"/>
      <c r="H3" s="1"/>
      <c r="I3" s="1"/>
      <c r="J3" s="42" t="s">
        <v>280</v>
      </c>
      <c r="K3" s="42"/>
    </row>
    <row r="4" spans="1:11" ht="14.25" customHeight="1">
      <c r="A4" s="38" t="s">
        <v>54</v>
      </c>
      <c r="B4" s="38" t="s">
        <v>55</v>
      </c>
      <c r="C4" s="38" t="s">
        <v>260</v>
      </c>
      <c r="D4" s="38"/>
      <c r="E4" s="38"/>
      <c r="F4" s="38"/>
      <c r="G4" s="38"/>
      <c r="H4" s="38"/>
      <c r="I4" s="38"/>
      <c r="J4" s="38"/>
      <c r="K4" s="38"/>
    </row>
    <row r="5" spans="1:11" ht="14.25" customHeight="1">
      <c r="A5" s="38"/>
      <c r="B5" s="38"/>
      <c r="C5" s="38" t="s">
        <v>103</v>
      </c>
      <c r="D5" s="38" t="s">
        <v>262</v>
      </c>
      <c r="E5" s="38"/>
      <c r="F5" s="38"/>
      <c r="G5" s="38" t="s">
        <v>263</v>
      </c>
      <c r="H5" s="38" t="s">
        <v>264</v>
      </c>
      <c r="I5" s="38" t="s">
        <v>265</v>
      </c>
      <c r="J5" s="38" t="s">
        <v>266</v>
      </c>
      <c r="K5" s="38" t="s">
        <v>267</v>
      </c>
    </row>
    <row r="6" spans="1:11" ht="72.400000000000006" customHeight="1">
      <c r="A6" s="38"/>
      <c r="B6" s="38"/>
      <c r="C6" s="38"/>
      <c r="D6" s="2" t="s">
        <v>56</v>
      </c>
      <c r="E6" s="2" t="s">
        <v>281</v>
      </c>
      <c r="F6" s="2" t="s">
        <v>271</v>
      </c>
      <c r="G6" s="38"/>
      <c r="H6" s="38"/>
      <c r="I6" s="38"/>
      <c r="J6" s="38"/>
      <c r="K6" s="38"/>
    </row>
    <row r="7" spans="1:11" ht="14.25" customHeight="1">
      <c r="A7" s="2" t="s">
        <v>65</v>
      </c>
      <c r="B7" s="2" t="s">
        <v>65</v>
      </c>
      <c r="C7" s="2">
        <v>1</v>
      </c>
      <c r="D7" s="2">
        <v>2</v>
      </c>
      <c r="E7" s="2">
        <v>3</v>
      </c>
      <c r="F7" s="2">
        <v>4</v>
      </c>
      <c r="G7" s="2">
        <v>5</v>
      </c>
      <c r="H7" s="2">
        <v>6</v>
      </c>
      <c r="I7" s="2">
        <v>7</v>
      </c>
      <c r="J7" s="2">
        <v>8</v>
      </c>
      <c r="K7" s="2">
        <v>9</v>
      </c>
    </row>
    <row r="8" spans="1:11" ht="14.25" customHeight="1">
      <c r="A8" s="3"/>
      <c r="B8" s="3" t="s">
        <v>56</v>
      </c>
      <c r="C8" s="4">
        <v>549.15</v>
      </c>
      <c r="D8" s="4">
        <v>537.15</v>
      </c>
      <c r="E8" s="4">
        <v>532.15</v>
      </c>
      <c r="F8" s="4">
        <v>5</v>
      </c>
      <c r="G8" s="4"/>
      <c r="H8" s="4"/>
      <c r="I8" s="4"/>
      <c r="J8" s="4"/>
      <c r="K8" s="4">
        <v>12</v>
      </c>
    </row>
    <row r="9" spans="1:11" ht="14.25" customHeight="1">
      <c r="A9" s="5" t="s">
        <v>66</v>
      </c>
      <c r="B9" s="5" t="s">
        <v>67</v>
      </c>
      <c r="C9" s="6">
        <v>549.15</v>
      </c>
      <c r="D9" s="6">
        <v>537.15</v>
      </c>
      <c r="E9" s="6">
        <v>532.15</v>
      </c>
      <c r="F9" s="6">
        <v>5</v>
      </c>
      <c r="G9" s="6"/>
      <c r="H9" s="6"/>
      <c r="I9" s="6"/>
      <c r="J9" s="6"/>
      <c r="K9" s="6">
        <v>12</v>
      </c>
    </row>
    <row r="10" spans="1:11" ht="14.25" customHeight="1">
      <c r="A10" s="7" t="s">
        <v>68</v>
      </c>
      <c r="B10" s="7" t="s">
        <v>67</v>
      </c>
      <c r="C10" s="8">
        <v>401.85</v>
      </c>
      <c r="D10" s="8">
        <v>389.85</v>
      </c>
      <c r="E10" s="8">
        <v>384.85</v>
      </c>
      <c r="F10" s="8">
        <v>5</v>
      </c>
      <c r="G10" s="8"/>
      <c r="H10" s="8"/>
      <c r="I10" s="8"/>
      <c r="J10" s="8"/>
      <c r="K10" s="8">
        <v>12</v>
      </c>
    </row>
    <row r="11" spans="1:11" ht="14.25" customHeight="1">
      <c r="A11" s="7" t="s">
        <v>87</v>
      </c>
      <c r="B11" s="7" t="s">
        <v>88</v>
      </c>
      <c r="C11" s="8">
        <v>12.3</v>
      </c>
      <c r="D11" s="8">
        <v>12.3</v>
      </c>
      <c r="E11" s="8">
        <v>12.3</v>
      </c>
      <c r="F11" s="8"/>
      <c r="G11" s="8"/>
      <c r="H11" s="8"/>
      <c r="I11" s="8"/>
      <c r="J11" s="8"/>
      <c r="K11" s="8"/>
    </row>
    <row r="12" spans="1:11" ht="14.25" customHeight="1">
      <c r="A12" s="7" t="s">
        <v>91</v>
      </c>
      <c r="B12" s="7" t="s">
        <v>92</v>
      </c>
      <c r="C12" s="8">
        <v>135</v>
      </c>
      <c r="D12" s="8">
        <v>135</v>
      </c>
      <c r="E12" s="8">
        <v>135</v>
      </c>
      <c r="F12" s="8"/>
      <c r="G12" s="8"/>
      <c r="H12" s="8"/>
      <c r="I12" s="8"/>
      <c r="J12" s="8"/>
      <c r="K12" s="8"/>
    </row>
    <row r="13" spans="1:11" ht="14.25" customHeight="1"/>
    <row r="14" spans="1:11" ht="14.25" customHeight="1"/>
    <row r="15" spans="1:11" ht="14.25" customHeight="1">
      <c r="A15" s="40" t="s">
        <v>282</v>
      </c>
      <c r="B15" s="40"/>
    </row>
    <row r="16" spans="1:11" ht="14.25" customHeight="1"/>
    <row r="17" spans="3:5" ht="14.25" customHeight="1"/>
    <row r="18" spans="3:5" ht="14.25" customHeight="1">
      <c r="E18" s="1"/>
    </row>
    <row r="19" spans="3:5" ht="14.25" customHeight="1">
      <c r="C19" s="1"/>
    </row>
  </sheetData>
  <mergeCells count="14">
    <mergeCell ref="J1:K1"/>
    <mergeCell ref="A2:K2"/>
    <mergeCell ref="J3:K3"/>
    <mergeCell ref="C4:K4"/>
    <mergeCell ref="D5:F5"/>
    <mergeCell ref="H5:H6"/>
    <mergeCell ref="I5:I6"/>
    <mergeCell ref="J5:J6"/>
    <mergeCell ref="K5:K6"/>
    <mergeCell ref="A15:B15"/>
    <mergeCell ref="A4:A6"/>
    <mergeCell ref="B4:B6"/>
    <mergeCell ref="C5:C6"/>
    <mergeCell ref="G5:G6"/>
  </mergeCells>
  <phoneticPr fontId="7" type="noConversion"/>
  <pageMargins left="0.39300000667571999" right="0.19599999487400099" top="0.268999993801117" bottom="0.268999993801117" header="0" footer="0"/>
  <pageSetup paperSize="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sqref="A1:XFD1048576"/>
    </sheetView>
  </sheetViews>
  <sheetFormatPr defaultColWidth="10" defaultRowHeight="13.5"/>
  <cols>
    <col min="1" max="1" width="48.75" customWidth="1"/>
    <col min="2" max="2" width="17.5" customWidth="1"/>
    <col min="3" max="3" width="46.125" customWidth="1"/>
    <col min="4" max="4" width="18" customWidth="1"/>
    <col min="5" max="5" width="9.75" customWidth="1"/>
  </cols>
  <sheetData>
    <row r="1" spans="1:4" ht="14.25" customHeight="1">
      <c r="A1" s="1"/>
      <c r="B1" s="1"/>
      <c r="C1" s="1"/>
      <c r="D1" s="9" t="s">
        <v>0</v>
      </c>
    </row>
    <row r="2" spans="1:4" ht="25.7" customHeight="1">
      <c r="A2" s="36" t="s">
        <v>1</v>
      </c>
      <c r="B2" s="36"/>
      <c r="C2" s="36"/>
      <c r="D2" s="36"/>
    </row>
    <row r="3" spans="1:4" ht="14.25" customHeight="1">
      <c r="A3" s="1"/>
      <c r="B3" s="1"/>
      <c r="C3" s="1"/>
      <c r="D3" s="9" t="s">
        <v>2</v>
      </c>
    </row>
    <row r="4" spans="1:4" ht="17.100000000000001" customHeight="1">
      <c r="A4" s="37" t="s">
        <v>3</v>
      </c>
      <c r="B4" s="37"/>
      <c r="C4" s="37" t="s">
        <v>4</v>
      </c>
      <c r="D4" s="37"/>
    </row>
    <row r="5" spans="1:4" ht="17.100000000000001" customHeight="1">
      <c r="A5" s="18" t="s">
        <v>5</v>
      </c>
      <c r="B5" s="18" t="s">
        <v>6</v>
      </c>
      <c r="C5" s="18" t="s">
        <v>7</v>
      </c>
      <c r="D5" s="18" t="s">
        <v>6</v>
      </c>
    </row>
    <row r="6" spans="1:4" ht="17.100000000000001" customHeight="1">
      <c r="A6" s="33" t="s">
        <v>8</v>
      </c>
      <c r="B6" s="21">
        <v>27317.893400000001</v>
      </c>
      <c r="C6" s="33" t="s">
        <v>9</v>
      </c>
      <c r="D6" s="21"/>
    </row>
    <row r="7" spans="1:4" ht="17.100000000000001" customHeight="1">
      <c r="A7" s="33" t="s">
        <v>10</v>
      </c>
      <c r="B7" s="21">
        <v>26392.0134</v>
      </c>
      <c r="C7" s="33" t="s">
        <v>11</v>
      </c>
      <c r="D7" s="21"/>
    </row>
    <row r="8" spans="1:4" ht="17.100000000000001" customHeight="1">
      <c r="A8" s="33" t="s">
        <v>12</v>
      </c>
      <c r="B8" s="21">
        <v>925.88</v>
      </c>
      <c r="C8" s="33" t="s">
        <v>13</v>
      </c>
      <c r="D8" s="21"/>
    </row>
    <row r="9" spans="1:4" ht="17.100000000000001" customHeight="1">
      <c r="A9" s="33" t="s">
        <v>14</v>
      </c>
      <c r="B9" s="21"/>
      <c r="C9" s="33" t="s">
        <v>15</v>
      </c>
      <c r="D9" s="21"/>
    </row>
    <row r="10" spans="1:4" ht="17.100000000000001" customHeight="1">
      <c r="A10" s="33" t="s">
        <v>16</v>
      </c>
      <c r="B10" s="21"/>
      <c r="C10" s="33" t="s">
        <v>17</v>
      </c>
      <c r="D10" s="21"/>
    </row>
    <row r="11" spans="1:4" ht="17.100000000000001" customHeight="1">
      <c r="A11" s="33" t="s">
        <v>18</v>
      </c>
      <c r="B11" s="21"/>
      <c r="C11" s="33" t="s">
        <v>19</v>
      </c>
      <c r="D11" s="21"/>
    </row>
    <row r="12" spans="1:4" ht="17.100000000000001" customHeight="1">
      <c r="A12" s="33" t="s">
        <v>20</v>
      </c>
      <c r="B12" s="21"/>
      <c r="C12" s="33" t="s">
        <v>21</v>
      </c>
      <c r="D12" s="21"/>
    </row>
    <row r="13" spans="1:4" ht="17.100000000000001" customHeight="1">
      <c r="A13" s="33" t="s">
        <v>22</v>
      </c>
      <c r="B13" s="21"/>
      <c r="C13" s="33" t="s">
        <v>23</v>
      </c>
      <c r="D13" s="21">
        <v>1178.2237</v>
      </c>
    </row>
    <row r="14" spans="1:4" ht="17.100000000000001" customHeight="1">
      <c r="A14" s="33" t="s">
        <v>24</v>
      </c>
      <c r="B14" s="21"/>
      <c r="C14" s="33" t="s">
        <v>25</v>
      </c>
      <c r="D14" s="21">
        <v>26032.224300000002</v>
      </c>
    </row>
    <row r="15" spans="1:4" ht="17.100000000000001" customHeight="1">
      <c r="A15" s="33" t="s">
        <v>26</v>
      </c>
      <c r="B15" s="21"/>
      <c r="C15" s="33" t="s">
        <v>27</v>
      </c>
      <c r="D15" s="21"/>
    </row>
    <row r="16" spans="1:4" ht="17.100000000000001" customHeight="1">
      <c r="A16" s="33" t="s">
        <v>28</v>
      </c>
      <c r="B16" s="21"/>
      <c r="C16" s="33" t="s">
        <v>29</v>
      </c>
      <c r="D16" s="21"/>
    </row>
    <row r="17" spans="1:4" ht="17.100000000000001" customHeight="1">
      <c r="A17" s="33" t="s">
        <v>30</v>
      </c>
      <c r="B17" s="21"/>
      <c r="C17" s="33" t="s">
        <v>31</v>
      </c>
      <c r="D17" s="21"/>
    </row>
    <row r="18" spans="1:4" ht="17.100000000000001" customHeight="1">
      <c r="A18" s="7"/>
      <c r="B18" s="7"/>
      <c r="C18" s="33" t="s">
        <v>32</v>
      </c>
      <c r="D18" s="21"/>
    </row>
    <row r="19" spans="1:4" ht="17.100000000000001" customHeight="1">
      <c r="A19" s="7"/>
      <c r="B19" s="7"/>
      <c r="C19" s="33" t="s">
        <v>33</v>
      </c>
      <c r="D19" s="21"/>
    </row>
    <row r="20" spans="1:4" ht="17.100000000000001" customHeight="1">
      <c r="A20" s="7"/>
      <c r="B20" s="7"/>
      <c r="C20" s="33" t="s">
        <v>34</v>
      </c>
      <c r="D20" s="21"/>
    </row>
    <row r="21" spans="1:4" ht="17.100000000000001" customHeight="1">
      <c r="A21" s="7"/>
      <c r="B21" s="7"/>
      <c r="C21" s="33" t="s">
        <v>35</v>
      </c>
      <c r="D21" s="21"/>
    </row>
    <row r="22" spans="1:4" ht="17.100000000000001" customHeight="1">
      <c r="A22" s="7"/>
      <c r="B22" s="7"/>
      <c r="C22" s="33" t="s">
        <v>36</v>
      </c>
      <c r="D22" s="21"/>
    </row>
    <row r="23" spans="1:4" ht="17.100000000000001" customHeight="1">
      <c r="A23" s="7"/>
      <c r="B23" s="7"/>
      <c r="C23" s="33" t="s">
        <v>37</v>
      </c>
      <c r="D23" s="21"/>
    </row>
    <row r="24" spans="1:4" ht="17.100000000000001" customHeight="1">
      <c r="A24" s="33"/>
      <c r="B24" s="21"/>
      <c r="C24" s="33" t="s">
        <v>38</v>
      </c>
      <c r="D24" s="21">
        <v>426.17540000000002</v>
      </c>
    </row>
    <row r="25" spans="1:4" ht="17.100000000000001" customHeight="1">
      <c r="A25" s="33"/>
      <c r="B25" s="21"/>
      <c r="C25" s="33" t="s">
        <v>39</v>
      </c>
      <c r="D25" s="21"/>
    </row>
    <row r="26" spans="1:4" ht="17.100000000000001" customHeight="1">
      <c r="A26" s="33"/>
      <c r="B26" s="33"/>
      <c r="C26" s="33" t="s">
        <v>40</v>
      </c>
      <c r="D26" s="21"/>
    </row>
    <row r="27" spans="1:4" ht="17.100000000000001" customHeight="1">
      <c r="A27" s="33"/>
      <c r="B27" s="21"/>
      <c r="C27" s="33" t="s">
        <v>41</v>
      </c>
      <c r="D27" s="21"/>
    </row>
    <row r="28" spans="1:4" ht="17.100000000000001" customHeight="1">
      <c r="A28" s="33"/>
      <c r="B28" s="21"/>
      <c r="C28" s="33" t="s">
        <v>42</v>
      </c>
      <c r="D28" s="21"/>
    </row>
    <row r="29" spans="1:4" ht="17.100000000000001" customHeight="1">
      <c r="A29" s="33"/>
      <c r="B29" s="21"/>
      <c r="C29" s="33" t="s">
        <v>43</v>
      </c>
      <c r="D29" s="21"/>
    </row>
    <row r="30" spans="1:4" ht="17.100000000000001" customHeight="1">
      <c r="A30" s="33"/>
      <c r="B30" s="21"/>
      <c r="C30" s="33" t="s">
        <v>44</v>
      </c>
      <c r="D30" s="21"/>
    </row>
    <row r="31" spans="1:4" ht="17.100000000000001" customHeight="1">
      <c r="A31" s="33"/>
      <c r="B31" s="21"/>
      <c r="C31" s="33" t="s">
        <v>45</v>
      </c>
      <c r="D31" s="21"/>
    </row>
    <row r="32" spans="1:4" ht="17.100000000000001" customHeight="1">
      <c r="A32" s="33"/>
      <c r="B32" s="21"/>
      <c r="C32" s="33"/>
      <c r="D32" s="21"/>
    </row>
    <row r="33" spans="1:4" ht="17.100000000000001" customHeight="1">
      <c r="A33" s="34" t="s">
        <v>46</v>
      </c>
      <c r="B33" s="21">
        <v>27317.893400000001</v>
      </c>
      <c r="C33" s="34" t="s">
        <v>47</v>
      </c>
      <c r="D33" s="21">
        <v>27636.6234</v>
      </c>
    </row>
    <row r="34" spans="1:4" ht="17.100000000000001" customHeight="1">
      <c r="A34" s="33" t="s">
        <v>48</v>
      </c>
      <c r="B34" s="21">
        <v>318.73</v>
      </c>
      <c r="C34" s="33" t="s">
        <v>49</v>
      </c>
      <c r="D34" s="21"/>
    </row>
    <row r="35" spans="1:4" ht="17.100000000000001" customHeight="1">
      <c r="A35" s="34" t="s">
        <v>50</v>
      </c>
      <c r="B35" s="21">
        <v>27636.6234</v>
      </c>
      <c r="C35" s="34" t="s">
        <v>51</v>
      </c>
      <c r="D35" s="21">
        <v>27636.6234</v>
      </c>
    </row>
  </sheetData>
  <mergeCells count="3">
    <mergeCell ref="A2:D2"/>
    <mergeCell ref="A4:B4"/>
    <mergeCell ref="C4:D4"/>
  </mergeCells>
  <phoneticPr fontId="7" type="noConversion"/>
  <pageMargins left="0.75" right="0.75" top="0.270000010728836" bottom="0.270000010728836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workbookViewId="0">
      <selection activeCell="P16" sqref="P16"/>
    </sheetView>
  </sheetViews>
  <sheetFormatPr defaultColWidth="10" defaultRowHeight="13.5"/>
  <cols>
    <col min="1" max="1" width="8" customWidth="1"/>
    <col min="2" max="2" width="25.75" customWidth="1"/>
    <col min="3" max="3" width="13" customWidth="1"/>
    <col min="4" max="4" width="9.75" customWidth="1"/>
    <col min="5" max="5" width="14.25" customWidth="1"/>
    <col min="6" max="6" width="10.5" customWidth="1"/>
    <col min="7" max="7" width="7.875" customWidth="1"/>
    <col min="8" max="8" width="6.75" customWidth="1"/>
    <col min="9" max="9" width="8.625" customWidth="1"/>
    <col min="10" max="10" width="7.625" customWidth="1"/>
    <col min="11" max="11" width="7.5" customWidth="1"/>
    <col min="12" max="15" width="14.25" customWidth="1"/>
    <col min="16" max="16" width="9.75" customWidth="1"/>
  </cols>
  <sheetData>
    <row r="1" spans="1:15" ht="14.25" customHeight="1">
      <c r="A1" s="1"/>
      <c r="B1" s="1"/>
      <c r="C1" s="1"/>
      <c r="E1" s="1"/>
      <c r="F1" s="1"/>
      <c r="G1" s="1"/>
      <c r="H1" s="1"/>
      <c r="I1" s="1"/>
      <c r="J1" s="1"/>
      <c r="K1" s="1"/>
      <c r="L1" s="1"/>
      <c r="M1" s="1"/>
      <c r="N1" s="1"/>
      <c r="O1" s="9" t="s">
        <v>52</v>
      </c>
    </row>
    <row r="2" spans="1:15" ht="26.45" customHeight="1">
      <c r="A2" s="36" t="s">
        <v>53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ht="14.25" customHeight="1">
      <c r="A3" s="1"/>
      <c r="B3" s="1"/>
      <c r="C3" s="1"/>
      <c r="E3" s="1"/>
      <c r="F3" s="1"/>
      <c r="G3" s="1"/>
      <c r="H3" s="1"/>
      <c r="I3" s="1"/>
      <c r="J3" s="1"/>
      <c r="K3" s="1"/>
      <c r="L3" s="1"/>
      <c r="M3" s="1"/>
      <c r="N3" s="1"/>
      <c r="O3" s="9" t="s">
        <v>2</v>
      </c>
    </row>
    <row r="4" spans="1:15" ht="14.25" customHeight="1">
      <c r="A4" s="38" t="s">
        <v>54</v>
      </c>
      <c r="B4" s="38" t="s">
        <v>55</v>
      </c>
      <c r="C4" s="38" t="s">
        <v>56</v>
      </c>
      <c r="D4" s="38" t="s">
        <v>57</v>
      </c>
      <c r="E4" s="38"/>
      <c r="F4" s="38"/>
      <c r="G4" s="38"/>
      <c r="H4" s="38"/>
      <c r="I4" s="38"/>
      <c r="J4" s="38" t="s">
        <v>58</v>
      </c>
      <c r="K4" s="38"/>
      <c r="L4" s="38"/>
      <c r="M4" s="38"/>
      <c r="N4" s="38"/>
      <c r="O4" s="38"/>
    </row>
    <row r="5" spans="1:15" ht="33.950000000000003" customHeight="1">
      <c r="A5" s="38"/>
      <c r="B5" s="38"/>
      <c r="C5" s="38"/>
      <c r="D5" s="2" t="s">
        <v>59</v>
      </c>
      <c r="E5" s="2" t="s">
        <v>60</v>
      </c>
      <c r="F5" s="2" t="s">
        <v>61</v>
      </c>
      <c r="G5" s="2" t="s">
        <v>62</v>
      </c>
      <c r="H5" s="2" t="s">
        <v>63</v>
      </c>
      <c r="I5" s="2" t="s">
        <v>64</v>
      </c>
      <c r="J5" s="2" t="s">
        <v>59</v>
      </c>
      <c r="K5" s="7" t="s">
        <v>60</v>
      </c>
      <c r="L5" s="7" t="s">
        <v>61</v>
      </c>
      <c r="M5" s="7" t="s">
        <v>62</v>
      </c>
      <c r="N5" s="7" t="s">
        <v>63</v>
      </c>
      <c r="O5" s="7" t="s">
        <v>64</v>
      </c>
    </row>
    <row r="6" spans="1:15" ht="14.25" customHeight="1">
      <c r="A6" s="2" t="s">
        <v>65</v>
      </c>
      <c r="B6" s="2" t="s">
        <v>65</v>
      </c>
      <c r="C6" s="2">
        <v>1</v>
      </c>
      <c r="D6" s="7"/>
      <c r="E6" s="2">
        <v>2</v>
      </c>
      <c r="F6" s="2">
        <v>11</v>
      </c>
      <c r="G6" s="2">
        <v>12</v>
      </c>
      <c r="H6" s="2">
        <v>13</v>
      </c>
      <c r="I6" s="2">
        <v>16</v>
      </c>
      <c r="J6" s="2">
        <v>20</v>
      </c>
      <c r="K6" s="2">
        <v>21</v>
      </c>
      <c r="L6" s="2">
        <v>22</v>
      </c>
      <c r="M6" s="2">
        <v>23</v>
      </c>
      <c r="N6" s="2">
        <v>24</v>
      </c>
      <c r="O6" s="2">
        <v>25</v>
      </c>
    </row>
    <row r="7" spans="1:15" ht="14.25" customHeight="1">
      <c r="A7" s="10"/>
      <c r="B7" s="31" t="s">
        <v>56</v>
      </c>
      <c r="C7" s="11">
        <v>27636.6234</v>
      </c>
      <c r="D7" s="11">
        <v>27317.893400000001</v>
      </c>
      <c r="E7" s="11">
        <v>27317.893400000001</v>
      </c>
      <c r="F7" s="11"/>
      <c r="G7" s="11"/>
      <c r="H7" s="11"/>
      <c r="I7" s="11"/>
      <c r="J7" s="11">
        <v>318.73</v>
      </c>
      <c r="K7" s="11">
        <v>312.23</v>
      </c>
      <c r="L7" s="11"/>
      <c r="M7" s="11"/>
      <c r="N7" s="11"/>
      <c r="O7" s="11">
        <v>6.5</v>
      </c>
    </row>
    <row r="8" spans="1:15" ht="14.25" customHeight="1">
      <c r="A8" s="5" t="s">
        <v>66</v>
      </c>
      <c r="B8" s="32" t="s">
        <v>67</v>
      </c>
      <c r="C8" s="12">
        <v>27636.6234</v>
      </c>
      <c r="D8" s="12">
        <v>27317.893400000001</v>
      </c>
      <c r="E8" s="12">
        <v>27317.893400000001</v>
      </c>
      <c r="F8" s="12"/>
      <c r="G8" s="12"/>
      <c r="H8" s="12"/>
      <c r="I8" s="12"/>
      <c r="J8" s="12">
        <v>318.73</v>
      </c>
      <c r="K8" s="12">
        <v>312.23</v>
      </c>
      <c r="L8" s="12"/>
      <c r="M8" s="12"/>
      <c r="N8" s="12"/>
      <c r="O8" s="12">
        <v>6.5</v>
      </c>
    </row>
    <row r="9" spans="1:15" ht="14.25" customHeight="1">
      <c r="A9" s="13" t="s">
        <v>68</v>
      </c>
      <c r="B9" s="20" t="s">
        <v>67</v>
      </c>
      <c r="C9" s="14">
        <v>20671.189999999999</v>
      </c>
      <c r="D9" s="7">
        <v>20641.189999999999</v>
      </c>
      <c r="E9" s="14">
        <v>20641.189999999999</v>
      </c>
      <c r="F9" s="14"/>
      <c r="G9" s="14"/>
      <c r="H9" s="14"/>
      <c r="I9" s="14"/>
      <c r="J9" s="14">
        <v>30</v>
      </c>
      <c r="K9" s="14">
        <v>30</v>
      </c>
      <c r="L9" s="14"/>
      <c r="M9" s="14"/>
      <c r="N9" s="14"/>
      <c r="O9" s="14"/>
    </row>
    <row r="10" spans="1:15" ht="14.25" customHeight="1">
      <c r="A10" s="13" t="s">
        <v>69</v>
      </c>
      <c r="B10" s="20" t="s">
        <v>70</v>
      </c>
      <c r="C10" s="14">
        <v>93.28</v>
      </c>
      <c r="D10" s="7">
        <v>93.28</v>
      </c>
      <c r="E10" s="14">
        <v>93.28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5" ht="14.25" customHeight="1">
      <c r="A11" s="13" t="s">
        <v>71</v>
      </c>
      <c r="B11" s="20" t="s">
        <v>72</v>
      </c>
      <c r="C11" s="14">
        <v>196.73</v>
      </c>
      <c r="D11" s="7"/>
      <c r="E11" s="14"/>
      <c r="F11" s="14"/>
      <c r="G11" s="14"/>
      <c r="H11" s="14"/>
      <c r="I11" s="14"/>
      <c r="J11" s="14">
        <v>196.73</v>
      </c>
      <c r="K11" s="14">
        <v>196.73</v>
      </c>
      <c r="L11" s="14"/>
      <c r="M11" s="14"/>
      <c r="N11" s="14"/>
      <c r="O11" s="14"/>
    </row>
    <row r="12" spans="1:15" ht="14.25" customHeight="1">
      <c r="A12" s="13" t="s">
        <v>73</v>
      </c>
      <c r="B12" s="20" t="s">
        <v>74</v>
      </c>
      <c r="C12" s="14">
        <v>80</v>
      </c>
      <c r="D12" s="7">
        <v>80</v>
      </c>
      <c r="E12" s="14">
        <v>80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 ht="14.25" customHeight="1">
      <c r="A13" s="13" t="s">
        <v>75</v>
      </c>
      <c r="B13" s="20" t="s">
        <v>76</v>
      </c>
      <c r="C13" s="14">
        <v>54</v>
      </c>
      <c r="D13" s="7">
        <v>54</v>
      </c>
      <c r="E13" s="14">
        <v>54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</row>
    <row r="14" spans="1:15" ht="14.25" customHeight="1">
      <c r="A14" s="13" t="s">
        <v>77</v>
      </c>
      <c r="B14" s="20" t="s">
        <v>78</v>
      </c>
      <c r="C14" s="14">
        <v>2.8</v>
      </c>
      <c r="D14" s="7">
        <v>2.8</v>
      </c>
      <c r="E14" s="14">
        <v>2.8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1:15" ht="14.25" customHeight="1">
      <c r="A15" s="13" t="s">
        <v>79</v>
      </c>
      <c r="B15" s="20" t="s">
        <v>80</v>
      </c>
      <c r="C15" s="14">
        <v>148.28919999999999</v>
      </c>
      <c r="D15" s="7">
        <v>148.28919999999999</v>
      </c>
      <c r="E15" s="14">
        <v>148.28919999999999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15" ht="14.25" customHeight="1">
      <c r="A16" s="13" t="s">
        <v>81</v>
      </c>
      <c r="B16" s="20" t="s">
        <v>82</v>
      </c>
      <c r="C16" s="14">
        <v>298.89080000000001</v>
      </c>
      <c r="D16" s="7">
        <v>298.89080000000001</v>
      </c>
      <c r="E16" s="14">
        <v>298.89080000000001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15" ht="14.25" customHeight="1">
      <c r="A17" s="13" t="s">
        <v>83</v>
      </c>
      <c r="B17" s="20" t="s">
        <v>84</v>
      </c>
      <c r="C17" s="14">
        <v>399.91759999999999</v>
      </c>
      <c r="D17" s="7">
        <v>399.91759999999999</v>
      </c>
      <c r="E17" s="14">
        <v>399.91759999999999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ht="14.25" customHeight="1">
      <c r="A18" s="13" t="s">
        <v>85</v>
      </c>
      <c r="B18" s="20" t="s">
        <v>86</v>
      </c>
      <c r="C18" s="14">
        <v>12</v>
      </c>
      <c r="D18" s="7">
        <v>12</v>
      </c>
      <c r="E18" s="14">
        <v>12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1:15" ht="14.25" customHeight="1">
      <c r="A19" s="13" t="s">
        <v>87</v>
      </c>
      <c r="B19" s="20" t="s">
        <v>88</v>
      </c>
      <c r="C19" s="14">
        <v>136.9331</v>
      </c>
      <c r="D19" s="7">
        <v>130.4331</v>
      </c>
      <c r="E19" s="14">
        <v>130.4331</v>
      </c>
      <c r="F19" s="14"/>
      <c r="G19" s="14"/>
      <c r="H19" s="14"/>
      <c r="I19" s="14"/>
      <c r="J19" s="14">
        <v>6.5</v>
      </c>
      <c r="K19" s="14"/>
      <c r="L19" s="14"/>
      <c r="M19" s="14"/>
      <c r="N19" s="14"/>
      <c r="O19" s="14">
        <v>6.5</v>
      </c>
    </row>
    <row r="20" spans="1:15" ht="14.25" customHeight="1">
      <c r="A20" s="13" t="s">
        <v>89</v>
      </c>
      <c r="B20" s="20" t="s">
        <v>90</v>
      </c>
      <c r="C20" s="14">
        <v>1439.6210000000001</v>
      </c>
      <c r="D20" s="7">
        <v>1439.6210000000001</v>
      </c>
      <c r="E20" s="14">
        <v>1439.6210000000001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15" ht="14.25" customHeight="1">
      <c r="A21" s="13" t="s">
        <v>91</v>
      </c>
      <c r="B21" s="20" t="s">
        <v>92</v>
      </c>
      <c r="C21" s="14">
        <v>3703.3325</v>
      </c>
      <c r="D21" s="7">
        <v>3617.8325</v>
      </c>
      <c r="E21" s="14">
        <v>3617.8325</v>
      </c>
      <c r="F21" s="14"/>
      <c r="G21" s="14"/>
      <c r="H21" s="14"/>
      <c r="I21" s="14"/>
      <c r="J21" s="14">
        <v>85.5</v>
      </c>
      <c r="K21" s="14">
        <v>85.5</v>
      </c>
      <c r="L21" s="14"/>
      <c r="M21" s="14"/>
      <c r="N21" s="14"/>
      <c r="O21" s="14"/>
    </row>
    <row r="22" spans="1:15" ht="14.25" customHeight="1">
      <c r="A22" s="13" t="s">
        <v>93</v>
      </c>
      <c r="B22" s="20" t="s">
        <v>94</v>
      </c>
      <c r="C22" s="14">
        <v>55.17</v>
      </c>
      <c r="D22" s="7">
        <v>55.17</v>
      </c>
      <c r="E22" s="14">
        <v>55.17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1:15" ht="14.25" customHeight="1">
      <c r="A23" s="13" t="s">
        <v>95</v>
      </c>
      <c r="B23" s="20" t="s">
        <v>96</v>
      </c>
      <c r="C23" s="14">
        <v>172.1653</v>
      </c>
      <c r="D23" s="7">
        <v>172.1653</v>
      </c>
      <c r="E23" s="14">
        <v>172.1653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5" ht="14.25" customHeight="1">
      <c r="A24" s="13" t="s">
        <v>97</v>
      </c>
      <c r="B24" s="20" t="s">
        <v>98</v>
      </c>
      <c r="C24" s="14">
        <v>172.3039</v>
      </c>
      <c r="D24" s="7">
        <v>172.3039</v>
      </c>
      <c r="E24" s="14">
        <v>172.3039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</row>
  </sheetData>
  <mergeCells count="6">
    <mergeCell ref="A2:O2"/>
    <mergeCell ref="D4:I4"/>
    <mergeCell ref="J4:O4"/>
    <mergeCell ref="A4:A5"/>
    <mergeCell ref="B4:B5"/>
    <mergeCell ref="C4:C5"/>
  </mergeCells>
  <phoneticPr fontId="7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104"/>
  <sheetViews>
    <sheetView workbookViewId="0">
      <selection activeCell="H117" sqref="H117"/>
    </sheetView>
  </sheetViews>
  <sheetFormatPr defaultColWidth="10" defaultRowHeight="13.5"/>
  <cols>
    <col min="1" max="1" width="4.75" customWidth="1"/>
    <col min="2" max="2" width="5.25" customWidth="1"/>
    <col min="3" max="3" width="5" customWidth="1"/>
    <col min="4" max="4" width="8.875" customWidth="1"/>
    <col min="5" max="5" width="26.75" customWidth="1"/>
    <col min="6" max="6" width="14.625" customWidth="1"/>
    <col min="7" max="7" width="12.75" customWidth="1"/>
    <col min="8" max="8" width="10.875" customWidth="1"/>
    <col min="9" max="9" width="13" customWidth="1"/>
    <col min="10" max="10" width="9.75" customWidth="1"/>
  </cols>
  <sheetData>
    <row r="1" spans="1:9" ht="17.25" customHeight="1">
      <c r="A1" s="1"/>
      <c r="I1" s="9" t="s">
        <v>99</v>
      </c>
    </row>
    <row r="2" spans="1:9" ht="19.5" customHeight="1">
      <c r="A2" s="36" t="s">
        <v>100</v>
      </c>
      <c r="B2" s="36"/>
      <c r="C2" s="36"/>
      <c r="D2" s="36"/>
      <c r="E2" s="36"/>
      <c r="F2" s="36"/>
      <c r="G2" s="36"/>
      <c r="H2" s="36"/>
      <c r="I2" s="36"/>
    </row>
    <row r="3" spans="1:9" ht="14.25" customHeight="1">
      <c r="A3" s="1"/>
      <c r="B3" s="1"/>
      <c r="C3" s="1"/>
      <c r="D3" s="1"/>
      <c r="E3" s="1"/>
      <c r="F3" s="1"/>
      <c r="G3" s="1"/>
      <c r="H3" s="1"/>
      <c r="I3" s="9" t="s">
        <v>2</v>
      </c>
    </row>
    <row r="4" spans="1:9" ht="14.25" customHeight="1">
      <c r="A4" s="38" t="s">
        <v>101</v>
      </c>
      <c r="B4" s="38"/>
      <c r="C4" s="38"/>
      <c r="D4" s="2" t="s">
        <v>54</v>
      </c>
      <c r="E4" s="2" t="s">
        <v>102</v>
      </c>
      <c r="F4" s="2" t="s">
        <v>103</v>
      </c>
      <c r="G4" s="2" t="s">
        <v>104</v>
      </c>
      <c r="H4" s="2" t="s">
        <v>105</v>
      </c>
      <c r="I4" s="2" t="s">
        <v>106</v>
      </c>
    </row>
    <row r="5" spans="1:9" ht="14.25" customHeight="1">
      <c r="A5" s="2" t="s">
        <v>107</v>
      </c>
      <c r="B5" s="2" t="s">
        <v>107</v>
      </c>
      <c r="C5" s="2" t="s">
        <v>107</v>
      </c>
      <c r="D5" s="2" t="s">
        <v>65</v>
      </c>
      <c r="E5" s="2" t="s">
        <v>65</v>
      </c>
      <c r="F5" s="2">
        <v>1</v>
      </c>
      <c r="G5" s="2">
        <v>2</v>
      </c>
      <c r="H5" s="2">
        <v>7</v>
      </c>
      <c r="I5" s="2">
        <v>18</v>
      </c>
    </row>
    <row r="6" spans="1:9" ht="14.25" hidden="1" customHeight="1">
      <c r="A6" s="10"/>
      <c r="B6" s="10"/>
      <c r="C6" s="10"/>
      <c r="D6" s="10"/>
      <c r="E6" s="10" t="s">
        <v>56</v>
      </c>
      <c r="F6" s="11">
        <v>27636.6234</v>
      </c>
      <c r="G6" s="11">
        <v>5965.8433999999997</v>
      </c>
      <c r="H6" s="11">
        <v>21670.78</v>
      </c>
      <c r="I6" s="11"/>
    </row>
    <row r="7" spans="1:9" ht="14.25" hidden="1" customHeight="1">
      <c r="A7" s="5"/>
      <c r="B7" s="5"/>
      <c r="C7" s="5"/>
      <c r="D7" s="5" t="s">
        <v>66</v>
      </c>
      <c r="E7" s="5" t="s">
        <v>67</v>
      </c>
      <c r="F7" s="12">
        <v>27636.6234</v>
      </c>
      <c r="G7" s="12">
        <v>5965.8433999999997</v>
      </c>
      <c r="H7" s="12">
        <v>21670.78</v>
      </c>
      <c r="I7" s="12"/>
    </row>
    <row r="8" spans="1:9" ht="14.25" hidden="1" customHeight="1">
      <c r="A8" s="15"/>
      <c r="B8" s="15"/>
      <c r="C8" s="15"/>
      <c r="D8" s="15" t="s">
        <v>68</v>
      </c>
      <c r="E8" s="15" t="s">
        <v>67</v>
      </c>
      <c r="F8" s="16">
        <v>20671.189999999999</v>
      </c>
      <c r="G8" s="16">
        <v>1146.9000000000001</v>
      </c>
      <c r="H8" s="16">
        <v>19524.29</v>
      </c>
      <c r="I8" s="16"/>
    </row>
    <row r="9" spans="1:9" ht="14.25" hidden="1" customHeight="1">
      <c r="A9" s="13" t="s">
        <v>108</v>
      </c>
      <c r="B9" s="13" t="s">
        <v>109</v>
      </c>
      <c r="C9" s="13" t="s">
        <v>110</v>
      </c>
      <c r="D9" s="7"/>
      <c r="E9" s="13" t="s">
        <v>111</v>
      </c>
      <c r="F9" s="14">
        <v>77.982299999999995</v>
      </c>
      <c r="G9" s="14">
        <v>77.982299999999995</v>
      </c>
      <c r="H9" s="14"/>
      <c r="I9" s="14"/>
    </row>
    <row r="10" spans="1:9" ht="14.25" hidden="1" customHeight="1">
      <c r="A10" s="13" t="s">
        <v>108</v>
      </c>
      <c r="B10" s="13" t="s">
        <v>109</v>
      </c>
      <c r="C10" s="13" t="s">
        <v>109</v>
      </c>
      <c r="D10" s="7"/>
      <c r="E10" s="13" t="s">
        <v>112</v>
      </c>
      <c r="F10" s="14">
        <v>111.3035</v>
      </c>
      <c r="G10" s="14">
        <v>111.3035</v>
      </c>
      <c r="H10" s="14"/>
      <c r="I10" s="14"/>
    </row>
    <row r="11" spans="1:9" ht="14.25" hidden="1" customHeight="1">
      <c r="A11" s="13" t="s">
        <v>108</v>
      </c>
      <c r="B11" s="13" t="s">
        <v>109</v>
      </c>
      <c r="C11" s="13" t="s">
        <v>113</v>
      </c>
      <c r="D11" s="7"/>
      <c r="E11" s="13" t="s">
        <v>114</v>
      </c>
      <c r="F11" s="14">
        <v>55.651800000000001</v>
      </c>
      <c r="G11" s="14">
        <v>55.651800000000001</v>
      </c>
      <c r="H11" s="14"/>
      <c r="I11" s="14"/>
    </row>
    <row r="12" spans="1:9" ht="14.25" customHeight="1">
      <c r="A12" s="13" t="s">
        <v>115</v>
      </c>
      <c r="B12" s="13" t="s">
        <v>110</v>
      </c>
      <c r="C12" s="13" t="s">
        <v>110</v>
      </c>
      <c r="D12" s="7"/>
      <c r="E12" s="13" t="s">
        <v>116</v>
      </c>
      <c r="F12" s="14">
        <v>723.74649999999997</v>
      </c>
      <c r="G12" s="14">
        <v>723.74649999999997</v>
      </c>
      <c r="H12" s="14"/>
      <c r="I12" s="14"/>
    </row>
    <row r="13" spans="1:9" ht="22.7" hidden="1" customHeight="1">
      <c r="A13" s="13" t="s">
        <v>115</v>
      </c>
      <c r="B13" s="13" t="s">
        <v>110</v>
      </c>
      <c r="C13" s="13" t="s">
        <v>117</v>
      </c>
      <c r="D13" s="7"/>
      <c r="E13" s="13" t="s">
        <v>118</v>
      </c>
      <c r="F13" s="14">
        <v>132.44999999999999</v>
      </c>
      <c r="G13" s="14"/>
      <c r="H13" s="14">
        <v>132.44999999999999</v>
      </c>
      <c r="I13" s="14"/>
    </row>
    <row r="14" spans="1:9" ht="14.25" hidden="1" customHeight="1">
      <c r="A14" s="13" t="s">
        <v>115</v>
      </c>
      <c r="B14" s="13" t="s">
        <v>110</v>
      </c>
      <c r="C14" s="13" t="s">
        <v>119</v>
      </c>
      <c r="D14" s="7"/>
      <c r="E14" s="13" t="s">
        <v>120</v>
      </c>
      <c r="F14" s="14">
        <v>954.8</v>
      </c>
      <c r="G14" s="14"/>
      <c r="H14" s="14">
        <v>954.8</v>
      </c>
      <c r="I14" s="14"/>
    </row>
    <row r="15" spans="1:9" ht="14.25" hidden="1" customHeight="1">
      <c r="A15" s="13" t="s">
        <v>115</v>
      </c>
      <c r="B15" s="13" t="s">
        <v>117</v>
      </c>
      <c r="C15" s="13" t="s">
        <v>110</v>
      </c>
      <c r="D15" s="7"/>
      <c r="E15" s="13" t="s">
        <v>121</v>
      </c>
      <c r="F15" s="14">
        <v>2600</v>
      </c>
      <c r="G15" s="14"/>
      <c r="H15" s="14">
        <v>2600</v>
      </c>
      <c r="I15" s="14"/>
    </row>
    <row r="16" spans="1:9" ht="14.25" hidden="1" customHeight="1">
      <c r="A16" s="13" t="s">
        <v>115</v>
      </c>
      <c r="B16" s="13" t="s">
        <v>117</v>
      </c>
      <c r="C16" s="13" t="s">
        <v>122</v>
      </c>
      <c r="D16" s="7"/>
      <c r="E16" s="13" t="s">
        <v>123</v>
      </c>
      <c r="F16" s="14">
        <v>45</v>
      </c>
      <c r="G16" s="14"/>
      <c r="H16" s="14">
        <v>45</v>
      </c>
      <c r="I16" s="14"/>
    </row>
    <row r="17" spans="1:9" ht="14.25" hidden="1" customHeight="1">
      <c r="A17" s="13" t="s">
        <v>115</v>
      </c>
      <c r="B17" s="13" t="s">
        <v>124</v>
      </c>
      <c r="C17" s="13" t="s">
        <v>125</v>
      </c>
      <c r="D17" s="7"/>
      <c r="E17" s="13" t="s">
        <v>126</v>
      </c>
      <c r="F17" s="14">
        <v>39</v>
      </c>
      <c r="G17" s="14"/>
      <c r="H17" s="14">
        <v>39</v>
      </c>
      <c r="I17" s="14"/>
    </row>
    <row r="18" spans="1:9" ht="14.25" hidden="1" customHeight="1">
      <c r="A18" s="13" t="s">
        <v>115</v>
      </c>
      <c r="B18" s="13" t="s">
        <v>124</v>
      </c>
      <c r="C18" s="13" t="s">
        <v>127</v>
      </c>
      <c r="D18" s="7"/>
      <c r="E18" s="13" t="s">
        <v>128</v>
      </c>
      <c r="F18" s="14">
        <v>856.27</v>
      </c>
      <c r="G18" s="14"/>
      <c r="H18" s="14">
        <v>856.27</v>
      </c>
      <c r="I18" s="14"/>
    </row>
    <row r="19" spans="1:9" ht="14.25" hidden="1" customHeight="1">
      <c r="A19" s="13" t="s">
        <v>115</v>
      </c>
      <c r="B19" s="13" t="s">
        <v>124</v>
      </c>
      <c r="C19" s="13" t="s">
        <v>129</v>
      </c>
      <c r="D19" s="7"/>
      <c r="E19" s="13" t="s">
        <v>130</v>
      </c>
      <c r="F19" s="14">
        <v>15</v>
      </c>
      <c r="G19" s="14"/>
      <c r="H19" s="14">
        <v>15</v>
      </c>
      <c r="I19" s="14"/>
    </row>
    <row r="20" spans="1:9" ht="14.25" hidden="1" customHeight="1">
      <c r="A20" s="13" t="s">
        <v>115</v>
      </c>
      <c r="B20" s="13" t="s">
        <v>124</v>
      </c>
      <c r="C20" s="13" t="s">
        <v>119</v>
      </c>
      <c r="D20" s="7"/>
      <c r="E20" s="13" t="s">
        <v>131</v>
      </c>
      <c r="F20" s="14">
        <v>186.94</v>
      </c>
      <c r="G20" s="14"/>
      <c r="H20" s="14">
        <v>186.94</v>
      </c>
      <c r="I20" s="14"/>
    </row>
    <row r="21" spans="1:9" ht="14.25" hidden="1" customHeight="1">
      <c r="A21" s="13" t="s">
        <v>115</v>
      </c>
      <c r="B21" s="13" t="s">
        <v>113</v>
      </c>
      <c r="C21" s="13" t="s">
        <v>110</v>
      </c>
      <c r="D21" s="7"/>
      <c r="E21" s="13" t="s">
        <v>132</v>
      </c>
      <c r="F21" s="14">
        <v>181</v>
      </c>
      <c r="G21" s="14"/>
      <c r="H21" s="14">
        <v>181</v>
      </c>
      <c r="I21" s="14"/>
    </row>
    <row r="22" spans="1:9" ht="14.25" hidden="1" customHeight="1">
      <c r="A22" s="13" t="s">
        <v>115</v>
      </c>
      <c r="B22" s="13" t="s">
        <v>133</v>
      </c>
      <c r="C22" s="13" t="s">
        <v>119</v>
      </c>
      <c r="D22" s="7"/>
      <c r="E22" s="13" t="s">
        <v>134</v>
      </c>
      <c r="F22" s="14">
        <v>10504.91</v>
      </c>
      <c r="G22" s="14"/>
      <c r="H22" s="14">
        <v>10504.91</v>
      </c>
      <c r="I22" s="14"/>
    </row>
    <row r="23" spans="1:9" ht="14.25" hidden="1" customHeight="1">
      <c r="A23" s="13" t="s">
        <v>115</v>
      </c>
      <c r="B23" s="13" t="s">
        <v>122</v>
      </c>
      <c r="C23" s="13" t="s">
        <v>110</v>
      </c>
      <c r="D23" s="7"/>
      <c r="E23" s="13" t="s">
        <v>135</v>
      </c>
      <c r="F23" s="14">
        <v>63.860500000000002</v>
      </c>
      <c r="G23" s="14">
        <v>63.860500000000002</v>
      </c>
      <c r="H23" s="14"/>
      <c r="I23" s="14"/>
    </row>
    <row r="24" spans="1:9" ht="14.25" hidden="1" customHeight="1">
      <c r="A24" s="13" t="s">
        <v>115</v>
      </c>
      <c r="B24" s="13" t="s">
        <v>122</v>
      </c>
      <c r="C24" s="13" t="s">
        <v>136</v>
      </c>
      <c r="D24" s="7"/>
      <c r="E24" s="13" t="s">
        <v>137</v>
      </c>
      <c r="F24" s="14">
        <v>30.877800000000001</v>
      </c>
      <c r="G24" s="14">
        <v>30.877800000000001</v>
      </c>
      <c r="H24" s="14"/>
      <c r="I24" s="14"/>
    </row>
    <row r="25" spans="1:9" ht="14.25" hidden="1" customHeight="1">
      <c r="A25" s="13" t="s">
        <v>115</v>
      </c>
      <c r="B25" s="13" t="s">
        <v>119</v>
      </c>
      <c r="C25" s="13" t="s">
        <v>119</v>
      </c>
      <c r="D25" s="7"/>
      <c r="E25" s="13" t="s">
        <v>138</v>
      </c>
      <c r="F25" s="14">
        <v>4008.92</v>
      </c>
      <c r="G25" s="14"/>
      <c r="H25" s="14">
        <v>4008.92</v>
      </c>
      <c r="I25" s="14"/>
    </row>
    <row r="26" spans="1:9" ht="14.25" hidden="1" customHeight="1">
      <c r="A26" s="13" t="s">
        <v>139</v>
      </c>
      <c r="B26" s="13" t="s">
        <v>117</v>
      </c>
      <c r="C26" s="13" t="s">
        <v>110</v>
      </c>
      <c r="D26" s="7"/>
      <c r="E26" s="13" t="s">
        <v>140</v>
      </c>
      <c r="F26" s="14">
        <v>83.477599999999995</v>
      </c>
      <c r="G26" s="14">
        <v>83.477599999999995</v>
      </c>
      <c r="H26" s="14"/>
      <c r="I26" s="14"/>
    </row>
    <row r="27" spans="1:9" ht="14.25" hidden="1" customHeight="1">
      <c r="A27" s="15"/>
      <c r="B27" s="15"/>
      <c r="C27" s="15"/>
      <c r="D27" s="15" t="s">
        <v>69</v>
      </c>
      <c r="E27" s="15" t="s">
        <v>70</v>
      </c>
      <c r="F27" s="16">
        <v>93.28</v>
      </c>
      <c r="G27" s="16"/>
      <c r="H27" s="16">
        <v>93.28</v>
      </c>
      <c r="I27" s="16"/>
    </row>
    <row r="28" spans="1:9" ht="14.25" hidden="1" customHeight="1">
      <c r="A28" s="13" t="s">
        <v>115</v>
      </c>
      <c r="B28" s="13" t="s">
        <v>117</v>
      </c>
      <c r="C28" s="13" t="s">
        <v>110</v>
      </c>
      <c r="D28" s="7"/>
      <c r="E28" s="13" t="s">
        <v>121</v>
      </c>
      <c r="F28" s="14">
        <v>93.28</v>
      </c>
      <c r="G28" s="14"/>
      <c r="H28" s="14">
        <v>93.28</v>
      </c>
      <c r="I28" s="14"/>
    </row>
    <row r="29" spans="1:9" ht="14.25" hidden="1" customHeight="1">
      <c r="A29" s="15"/>
      <c r="B29" s="15"/>
      <c r="C29" s="15"/>
      <c r="D29" s="15" t="s">
        <v>71</v>
      </c>
      <c r="E29" s="15" t="s">
        <v>72</v>
      </c>
      <c r="F29" s="16">
        <v>196.73</v>
      </c>
      <c r="G29" s="16"/>
      <c r="H29" s="16">
        <v>196.73</v>
      </c>
      <c r="I29" s="16"/>
    </row>
    <row r="30" spans="1:9" ht="14.25" hidden="1" customHeight="1">
      <c r="A30" s="13" t="s">
        <v>115</v>
      </c>
      <c r="B30" s="13" t="s">
        <v>117</v>
      </c>
      <c r="C30" s="13" t="s">
        <v>110</v>
      </c>
      <c r="D30" s="7"/>
      <c r="E30" s="13" t="s">
        <v>121</v>
      </c>
      <c r="F30" s="14">
        <v>196.73</v>
      </c>
      <c r="G30" s="14"/>
      <c r="H30" s="14">
        <v>196.73</v>
      </c>
      <c r="I30" s="14"/>
    </row>
    <row r="31" spans="1:9" ht="14.25" hidden="1" customHeight="1">
      <c r="A31" s="15"/>
      <c r="B31" s="15"/>
      <c r="C31" s="15"/>
      <c r="D31" s="15" t="s">
        <v>73</v>
      </c>
      <c r="E31" s="15" t="s">
        <v>74</v>
      </c>
      <c r="F31" s="16">
        <v>80</v>
      </c>
      <c r="G31" s="16"/>
      <c r="H31" s="16">
        <v>80</v>
      </c>
      <c r="I31" s="16"/>
    </row>
    <row r="32" spans="1:9" ht="14.25" hidden="1" customHeight="1">
      <c r="A32" s="13" t="s">
        <v>115</v>
      </c>
      <c r="B32" s="13" t="s">
        <v>117</v>
      </c>
      <c r="C32" s="13" t="s">
        <v>110</v>
      </c>
      <c r="D32" s="7"/>
      <c r="E32" s="13" t="s">
        <v>121</v>
      </c>
      <c r="F32" s="14">
        <v>80</v>
      </c>
      <c r="G32" s="14"/>
      <c r="H32" s="14">
        <v>80</v>
      </c>
      <c r="I32" s="14"/>
    </row>
    <row r="33" spans="1:9" ht="14.25" hidden="1" customHeight="1">
      <c r="A33" s="15"/>
      <c r="B33" s="15"/>
      <c r="C33" s="15"/>
      <c r="D33" s="15" t="s">
        <v>75</v>
      </c>
      <c r="E33" s="15" t="s">
        <v>76</v>
      </c>
      <c r="F33" s="16">
        <v>54</v>
      </c>
      <c r="G33" s="16"/>
      <c r="H33" s="16">
        <v>54</v>
      </c>
      <c r="I33" s="16"/>
    </row>
    <row r="34" spans="1:9" ht="14.25" hidden="1" customHeight="1">
      <c r="A34" s="13" t="s">
        <v>115</v>
      </c>
      <c r="B34" s="13" t="s">
        <v>117</v>
      </c>
      <c r="C34" s="13" t="s">
        <v>117</v>
      </c>
      <c r="D34" s="7"/>
      <c r="E34" s="13" t="s">
        <v>141</v>
      </c>
      <c r="F34" s="14">
        <v>54</v>
      </c>
      <c r="G34" s="14"/>
      <c r="H34" s="14">
        <v>54</v>
      </c>
      <c r="I34" s="14"/>
    </row>
    <row r="35" spans="1:9" ht="14.25" hidden="1" customHeight="1">
      <c r="A35" s="15"/>
      <c r="B35" s="15"/>
      <c r="C35" s="15"/>
      <c r="D35" s="15" t="s">
        <v>77</v>
      </c>
      <c r="E35" s="15" t="s">
        <v>78</v>
      </c>
      <c r="F35" s="16">
        <v>2.8</v>
      </c>
      <c r="G35" s="16"/>
      <c r="H35" s="16">
        <v>2.8</v>
      </c>
      <c r="I35" s="16"/>
    </row>
    <row r="36" spans="1:9" ht="14.25" hidden="1" customHeight="1">
      <c r="A36" s="13" t="s">
        <v>115</v>
      </c>
      <c r="B36" s="13" t="s">
        <v>117</v>
      </c>
      <c r="C36" s="13" t="s">
        <v>110</v>
      </c>
      <c r="D36" s="7"/>
      <c r="E36" s="13" t="s">
        <v>121</v>
      </c>
      <c r="F36" s="14">
        <v>2.8</v>
      </c>
      <c r="G36" s="14"/>
      <c r="H36" s="14">
        <v>2.8</v>
      </c>
      <c r="I36" s="14"/>
    </row>
    <row r="37" spans="1:9" ht="14.25" hidden="1" customHeight="1">
      <c r="A37" s="15"/>
      <c r="B37" s="15"/>
      <c r="C37" s="15"/>
      <c r="D37" s="15" t="s">
        <v>79</v>
      </c>
      <c r="E37" s="15" t="s">
        <v>80</v>
      </c>
      <c r="F37" s="16">
        <v>148.28919999999999</v>
      </c>
      <c r="G37" s="16">
        <v>79.089200000000005</v>
      </c>
      <c r="H37" s="16">
        <v>69.2</v>
      </c>
      <c r="I37" s="16"/>
    </row>
    <row r="38" spans="1:9" ht="14.25" hidden="1" customHeight="1">
      <c r="A38" s="13" t="s">
        <v>108</v>
      </c>
      <c r="B38" s="13" t="s">
        <v>109</v>
      </c>
      <c r="C38" s="13" t="s">
        <v>117</v>
      </c>
      <c r="D38" s="7"/>
      <c r="E38" s="13" t="s">
        <v>142</v>
      </c>
      <c r="F38" s="14">
        <v>11.434699999999999</v>
      </c>
      <c r="G38" s="14">
        <v>11.434699999999999</v>
      </c>
      <c r="H38" s="14"/>
      <c r="I38" s="14"/>
    </row>
    <row r="39" spans="1:9" ht="14.25" hidden="1" customHeight="1">
      <c r="A39" s="13" t="s">
        <v>108</v>
      </c>
      <c r="B39" s="13" t="s">
        <v>109</v>
      </c>
      <c r="C39" s="13" t="s">
        <v>109</v>
      </c>
      <c r="D39" s="7"/>
      <c r="E39" s="13" t="s">
        <v>112</v>
      </c>
      <c r="F39" s="14">
        <v>5.7592999999999996</v>
      </c>
      <c r="G39" s="14">
        <v>5.7592999999999996</v>
      </c>
      <c r="H39" s="14"/>
      <c r="I39" s="14"/>
    </row>
    <row r="40" spans="1:9" ht="14.25" hidden="1" customHeight="1">
      <c r="A40" s="13" t="s">
        <v>108</v>
      </c>
      <c r="B40" s="13" t="s">
        <v>109</v>
      </c>
      <c r="C40" s="13" t="s">
        <v>113</v>
      </c>
      <c r="D40" s="7"/>
      <c r="E40" s="13" t="s">
        <v>114</v>
      </c>
      <c r="F40" s="14">
        <v>2.8797000000000001</v>
      </c>
      <c r="G40" s="14">
        <v>2.8797000000000001</v>
      </c>
      <c r="H40" s="14"/>
      <c r="I40" s="14"/>
    </row>
    <row r="41" spans="1:9" ht="14.25" hidden="1" customHeight="1">
      <c r="A41" s="13" t="s">
        <v>115</v>
      </c>
      <c r="B41" s="13" t="s">
        <v>117</v>
      </c>
      <c r="C41" s="13" t="s">
        <v>113</v>
      </c>
      <c r="D41" s="7"/>
      <c r="E41" s="13" t="s">
        <v>143</v>
      </c>
      <c r="F41" s="14">
        <v>121.0235</v>
      </c>
      <c r="G41" s="14">
        <v>51.823500000000003</v>
      </c>
      <c r="H41" s="14">
        <v>69.2</v>
      </c>
      <c r="I41" s="14"/>
    </row>
    <row r="42" spans="1:9" ht="14.25" hidden="1" customHeight="1">
      <c r="A42" s="13" t="s">
        <v>115</v>
      </c>
      <c r="B42" s="13" t="s">
        <v>122</v>
      </c>
      <c r="C42" s="13" t="s">
        <v>117</v>
      </c>
      <c r="D42" s="7"/>
      <c r="E42" s="13" t="s">
        <v>144</v>
      </c>
      <c r="F42" s="14">
        <v>2.8725000000000001</v>
      </c>
      <c r="G42" s="14">
        <v>2.8725000000000001</v>
      </c>
      <c r="H42" s="14"/>
      <c r="I42" s="14"/>
    </row>
    <row r="43" spans="1:9" ht="14.25" hidden="1" customHeight="1">
      <c r="A43" s="13" t="s">
        <v>139</v>
      </c>
      <c r="B43" s="13" t="s">
        <v>117</v>
      </c>
      <c r="C43" s="13" t="s">
        <v>110</v>
      </c>
      <c r="D43" s="7"/>
      <c r="E43" s="13" t="s">
        <v>140</v>
      </c>
      <c r="F43" s="14">
        <v>4.3194999999999997</v>
      </c>
      <c r="G43" s="14">
        <v>4.3194999999999997</v>
      </c>
      <c r="H43" s="14"/>
      <c r="I43" s="14"/>
    </row>
    <row r="44" spans="1:9" ht="14.25" hidden="1" customHeight="1">
      <c r="A44" s="15"/>
      <c r="B44" s="15"/>
      <c r="C44" s="15"/>
      <c r="D44" s="15" t="s">
        <v>81</v>
      </c>
      <c r="E44" s="15" t="s">
        <v>82</v>
      </c>
      <c r="F44" s="16">
        <v>298.89080000000001</v>
      </c>
      <c r="G44" s="16">
        <v>214.2808</v>
      </c>
      <c r="H44" s="16">
        <v>84.61</v>
      </c>
      <c r="I44" s="16"/>
    </row>
    <row r="45" spans="1:9" ht="14.25" hidden="1" customHeight="1">
      <c r="A45" s="13" t="s">
        <v>108</v>
      </c>
      <c r="B45" s="13" t="s">
        <v>109</v>
      </c>
      <c r="C45" s="13" t="s">
        <v>117</v>
      </c>
      <c r="D45" s="7"/>
      <c r="E45" s="13" t="s">
        <v>142</v>
      </c>
      <c r="F45" s="14">
        <v>10.5932</v>
      </c>
      <c r="G45" s="14">
        <v>10.5932</v>
      </c>
      <c r="H45" s="14"/>
      <c r="I45" s="14"/>
    </row>
    <row r="46" spans="1:9" ht="14.25" hidden="1" customHeight="1">
      <c r="A46" s="13" t="s">
        <v>108</v>
      </c>
      <c r="B46" s="13" t="s">
        <v>109</v>
      </c>
      <c r="C46" s="13" t="s">
        <v>109</v>
      </c>
      <c r="D46" s="7"/>
      <c r="E46" s="13" t="s">
        <v>112</v>
      </c>
      <c r="F46" s="14">
        <v>20.1157</v>
      </c>
      <c r="G46" s="14">
        <v>20.1157</v>
      </c>
      <c r="H46" s="14"/>
      <c r="I46" s="14"/>
    </row>
    <row r="47" spans="1:9" ht="14.25" hidden="1" customHeight="1">
      <c r="A47" s="13" t="s">
        <v>108</v>
      </c>
      <c r="B47" s="13" t="s">
        <v>109</v>
      </c>
      <c r="C47" s="13" t="s">
        <v>113</v>
      </c>
      <c r="D47" s="7"/>
      <c r="E47" s="13" t="s">
        <v>114</v>
      </c>
      <c r="F47" s="14">
        <v>10.0578</v>
      </c>
      <c r="G47" s="14">
        <v>10.0578</v>
      </c>
      <c r="H47" s="14"/>
      <c r="I47" s="14"/>
    </row>
    <row r="48" spans="1:9" ht="14.25" hidden="1" customHeight="1">
      <c r="A48" s="13" t="s">
        <v>115</v>
      </c>
      <c r="B48" s="13" t="s">
        <v>110</v>
      </c>
      <c r="C48" s="13" t="s">
        <v>119</v>
      </c>
      <c r="D48" s="7"/>
      <c r="E48" s="13" t="s">
        <v>120</v>
      </c>
      <c r="F48" s="14">
        <v>233.15889999999999</v>
      </c>
      <c r="G48" s="14">
        <v>148.5489</v>
      </c>
      <c r="H48" s="14">
        <v>84.61</v>
      </c>
      <c r="I48" s="14"/>
    </row>
    <row r="49" spans="1:9" ht="14.25" hidden="1" customHeight="1">
      <c r="A49" s="13" t="s">
        <v>115</v>
      </c>
      <c r="B49" s="13" t="s">
        <v>122</v>
      </c>
      <c r="C49" s="13" t="s">
        <v>117</v>
      </c>
      <c r="D49" s="7"/>
      <c r="E49" s="13" t="s">
        <v>144</v>
      </c>
      <c r="F49" s="14">
        <v>9.8783999999999992</v>
      </c>
      <c r="G49" s="14">
        <v>9.8783999999999992</v>
      </c>
      <c r="H49" s="14"/>
      <c r="I49" s="14"/>
    </row>
    <row r="50" spans="1:9" ht="14.25" hidden="1" customHeight="1">
      <c r="A50" s="13" t="s">
        <v>139</v>
      </c>
      <c r="B50" s="13" t="s">
        <v>117</v>
      </c>
      <c r="C50" s="13" t="s">
        <v>110</v>
      </c>
      <c r="D50" s="7"/>
      <c r="E50" s="13" t="s">
        <v>140</v>
      </c>
      <c r="F50" s="14">
        <v>15.0868</v>
      </c>
      <c r="G50" s="14">
        <v>15.0868</v>
      </c>
      <c r="H50" s="14"/>
      <c r="I50" s="14"/>
    </row>
    <row r="51" spans="1:9" ht="14.25" hidden="1" customHeight="1">
      <c r="A51" s="15"/>
      <c r="B51" s="15"/>
      <c r="C51" s="15"/>
      <c r="D51" s="15" t="s">
        <v>83</v>
      </c>
      <c r="E51" s="15" t="s">
        <v>84</v>
      </c>
      <c r="F51" s="16">
        <v>399.91759999999999</v>
      </c>
      <c r="G51" s="16">
        <v>159.10759999999999</v>
      </c>
      <c r="H51" s="16">
        <v>240.81</v>
      </c>
      <c r="I51" s="16"/>
    </row>
    <row r="52" spans="1:9" ht="14.25" hidden="1" customHeight="1">
      <c r="A52" s="13" t="s">
        <v>108</v>
      </c>
      <c r="B52" s="13" t="s">
        <v>109</v>
      </c>
      <c r="C52" s="13" t="s">
        <v>117</v>
      </c>
      <c r="D52" s="7"/>
      <c r="E52" s="13" t="s">
        <v>142</v>
      </c>
      <c r="F52" s="14">
        <v>3.5659000000000001</v>
      </c>
      <c r="G52" s="14">
        <v>3.5659000000000001</v>
      </c>
      <c r="H52" s="14"/>
      <c r="I52" s="14"/>
    </row>
    <row r="53" spans="1:9" ht="14.25" hidden="1" customHeight="1">
      <c r="A53" s="13" t="s">
        <v>108</v>
      </c>
      <c r="B53" s="13" t="s">
        <v>109</v>
      </c>
      <c r="C53" s="13" t="s">
        <v>109</v>
      </c>
      <c r="D53" s="7"/>
      <c r="E53" s="13" t="s">
        <v>112</v>
      </c>
      <c r="F53" s="14">
        <v>15.2485</v>
      </c>
      <c r="G53" s="14">
        <v>15.2485</v>
      </c>
      <c r="H53" s="14"/>
      <c r="I53" s="14"/>
    </row>
    <row r="54" spans="1:9" ht="14.25" hidden="1" customHeight="1">
      <c r="A54" s="13" t="s">
        <v>108</v>
      </c>
      <c r="B54" s="13" t="s">
        <v>109</v>
      </c>
      <c r="C54" s="13" t="s">
        <v>113</v>
      </c>
      <c r="D54" s="7"/>
      <c r="E54" s="13" t="s">
        <v>114</v>
      </c>
      <c r="F54" s="14">
        <v>7.6242000000000001</v>
      </c>
      <c r="G54" s="14">
        <v>7.6242000000000001</v>
      </c>
      <c r="H54" s="14"/>
      <c r="I54" s="14"/>
    </row>
    <row r="55" spans="1:9" ht="14.25" hidden="1" customHeight="1">
      <c r="A55" s="13" t="s">
        <v>115</v>
      </c>
      <c r="B55" s="13" t="s">
        <v>110</v>
      </c>
      <c r="C55" s="13" t="s">
        <v>119</v>
      </c>
      <c r="D55" s="7"/>
      <c r="E55" s="13" t="s">
        <v>120</v>
      </c>
      <c r="F55" s="14">
        <v>354.5514</v>
      </c>
      <c r="G55" s="14">
        <v>113.7414</v>
      </c>
      <c r="H55" s="14">
        <v>240.81</v>
      </c>
      <c r="I55" s="14"/>
    </row>
    <row r="56" spans="1:9" ht="14.25" hidden="1" customHeight="1">
      <c r="A56" s="13" t="s">
        <v>115</v>
      </c>
      <c r="B56" s="13" t="s">
        <v>122</v>
      </c>
      <c r="C56" s="13" t="s">
        <v>117</v>
      </c>
      <c r="D56" s="7"/>
      <c r="E56" s="13" t="s">
        <v>144</v>
      </c>
      <c r="F56" s="14">
        <v>7.4912000000000001</v>
      </c>
      <c r="G56" s="14">
        <v>7.4912000000000001</v>
      </c>
      <c r="H56" s="14"/>
      <c r="I56" s="14"/>
    </row>
    <row r="57" spans="1:9" ht="14.25" hidden="1" customHeight="1">
      <c r="A57" s="13" t="s">
        <v>139</v>
      </c>
      <c r="B57" s="13" t="s">
        <v>117</v>
      </c>
      <c r="C57" s="13" t="s">
        <v>110</v>
      </c>
      <c r="D57" s="7"/>
      <c r="E57" s="13" t="s">
        <v>140</v>
      </c>
      <c r="F57" s="14">
        <v>11.436400000000001</v>
      </c>
      <c r="G57" s="14">
        <v>11.436400000000001</v>
      </c>
      <c r="H57" s="14"/>
      <c r="I57" s="14"/>
    </row>
    <row r="58" spans="1:9" ht="14.25" hidden="1" customHeight="1">
      <c r="A58" s="15"/>
      <c r="B58" s="15"/>
      <c r="C58" s="15"/>
      <c r="D58" s="15" t="s">
        <v>85</v>
      </c>
      <c r="E58" s="15" t="s">
        <v>86</v>
      </c>
      <c r="F58" s="16">
        <v>12</v>
      </c>
      <c r="G58" s="16"/>
      <c r="H58" s="16">
        <v>12</v>
      </c>
      <c r="I58" s="16"/>
    </row>
    <row r="59" spans="1:9" ht="14.25" hidden="1" customHeight="1">
      <c r="A59" s="13" t="s">
        <v>115</v>
      </c>
      <c r="B59" s="13" t="s">
        <v>117</v>
      </c>
      <c r="C59" s="13" t="s">
        <v>110</v>
      </c>
      <c r="D59" s="7"/>
      <c r="E59" s="13" t="s">
        <v>121</v>
      </c>
      <c r="F59" s="14">
        <v>12</v>
      </c>
      <c r="G59" s="14"/>
      <c r="H59" s="14">
        <v>12</v>
      </c>
      <c r="I59" s="14"/>
    </row>
    <row r="60" spans="1:9" ht="14.25" hidden="1" customHeight="1">
      <c r="A60" s="15"/>
      <c r="B60" s="15"/>
      <c r="C60" s="15"/>
      <c r="D60" s="15" t="s">
        <v>87</v>
      </c>
      <c r="E60" s="15" t="s">
        <v>88</v>
      </c>
      <c r="F60" s="16">
        <v>136.9331</v>
      </c>
      <c r="G60" s="16">
        <v>96.133099999999999</v>
      </c>
      <c r="H60" s="16">
        <v>40.799999999999997</v>
      </c>
      <c r="I60" s="16"/>
    </row>
    <row r="61" spans="1:9" ht="14.25" hidden="1" customHeight="1">
      <c r="A61" s="13" t="s">
        <v>108</v>
      </c>
      <c r="B61" s="13" t="s">
        <v>109</v>
      </c>
      <c r="C61" s="13" t="s">
        <v>117</v>
      </c>
      <c r="D61" s="7"/>
      <c r="E61" s="13" t="s">
        <v>142</v>
      </c>
      <c r="F61" s="14">
        <v>2.766</v>
      </c>
      <c r="G61" s="14">
        <v>2.766</v>
      </c>
      <c r="H61" s="14"/>
      <c r="I61" s="14"/>
    </row>
    <row r="62" spans="1:9" ht="14.25" hidden="1" customHeight="1">
      <c r="A62" s="13" t="s">
        <v>108</v>
      </c>
      <c r="B62" s="13" t="s">
        <v>109</v>
      </c>
      <c r="C62" s="13" t="s">
        <v>109</v>
      </c>
      <c r="D62" s="7"/>
      <c r="E62" s="13" t="s">
        <v>112</v>
      </c>
      <c r="F62" s="14">
        <v>9.0348000000000006</v>
      </c>
      <c r="G62" s="14">
        <v>9.0348000000000006</v>
      </c>
      <c r="H62" s="14"/>
      <c r="I62" s="14"/>
    </row>
    <row r="63" spans="1:9" ht="14.25" hidden="1" customHeight="1">
      <c r="A63" s="13" t="s">
        <v>108</v>
      </c>
      <c r="B63" s="13" t="s">
        <v>109</v>
      </c>
      <c r="C63" s="13" t="s">
        <v>113</v>
      </c>
      <c r="D63" s="7"/>
      <c r="E63" s="13" t="s">
        <v>114</v>
      </c>
      <c r="F63" s="14">
        <v>4.5174000000000003</v>
      </c>
      <c r="G63" s="14">
        <v>4.5174000000000003</v>
      </c>
      <c r="H63" s="14"/>
      <c r="I63" s="14"/>
    </row>
    <row r="64" spans="1:9" ht="14.25" hidden="1" customHeight="1">
      <c r="A64" s="13" t="s">
        <v>115</v>
      </c>
      <c r="B64" s="13" t="s">
        <v>133</v>
      </c>
      <c r="C64" s="13" t="s">
        <v>145</v>
      </c>
      <c r="D64" s="7"/>
      <c r="E64" s="13" t="s">
        <v>146</v>
      </c>
      <c r="F64" s="14">
        <v>68.598299999999995</v>
      </c>
      <c r="G64" s="14">
        <v>68.598299999999995</v>
      </c>
      <c r="H64" s="14"/>
      <c r="I64" s="14"/>
    </row>
    <row r="65" spans="1:9" ht="14.25" hidden="1" customHeight="1">
      <c r="A65" s="13" t="s">
        <v>115</v>
      </c>
      <c r="B65" s="13" t="s">
        <v>133</v>
      </c>
      <c r="C65" s="13" t="s">
        <v>119</v>
      </c>
      <c r="D65" s="7"/>
      <c r="E65" s="13" t="s">
        <v>134</v>
      </c>
      <c r="F65" s="14">
        <v>34.299999999999997</v>
      </c>
      <c r="G65" s="14"/>
      <c r="H65" s="14">
        <v>34.299999999999997</v>
      </c>
      <c r="I65" s="14"/>
    </row>
    <row r="66" spans="1:9" ht="14.25" hidden="1" customHeight="1">
      <c r="A66" s="13" t="s">
        <v>115</v>
      </c>
      <c r="B66" s="13" t="s">
        <v>122</v>
      </c>
      <c r="C66" s="13" t="s">
        <v>117</v>
      </c>
      <c r="D66" s="7"/>
      <c r="E66" s="13" t="s">
        <v>144</v>
      </c>
      <c r="F66" s="14">
        <v>4.4405000000000001</v>
      </c>
      <c r="G66" s="14">
        <v>4.4405000000000001</v>
      </c>
      <c r="H66" s="14"/>
      <c r="I66" s="14"/>
    </row>
    <row r="67" spans="1:9" ht="14.25" hidden="1" customHeight="1">
      <c r="A67" s="13" t="s">
        <v>115</v>
      </c>
      <c r="B67" s="13" t="s">
        <v>119</v>
      </c>
      <c r="C67" s="13" t="s">
        <v>119</v>
      </c>
      <c r="D67" s="7"/>
      <c r="E67" s="13" t="s">
        <v>138</v>
      </c>
      <c r="F67" s="14">
        <v>6.5</v>
      </c>
      <c r="G67" s="14"/>
      <c r="H67" s="14">
        <v>6.5</v>
      </c>
      <c r="I67" s="14"/>
    </row>
    <row r="68" spans="1:9" ht="14.25" hidden="1" customHeight="1">
      <c r="A68" s="13" t="s">
        <v>139</v>
      </c>
      <c r="B68" s="13" t="s">
        <v>117</v>
      </c>
      <c r="C68" s="13" t="s">
        <v>110</v>
      </c>
      <c r="D68" s="7"/>
      <c r="E68" s="13" t="s">
        <v>140</v>
      </c>
      <c r="F68" s="14">
        <v>6.7760999999999996</v>
      </c>
      <c r="G68" s="14">
        <v>6.7760999999999996</v>
      </c>
      <c r="H68" s="14"/>
      <c r="I68" s="14"/>
    </row>
    <row r="69" spans="1:9" ht="14.25" hidden="1" customHeight="1">
      <c r="A69" s="15"/>
      <c r="B69" s="15"/>
      <c r="C69" s="15"/>
      <c r="D69" s="15" t="s">
        <v>89</v>
      </c>
      <c r="E69" s="15" t="s">
        <v>90</v>
      </c>
      <c r="F69" s="16">
        <v>1439.6210000000001</v>
      </c>
      <c r="G69" s="16">
        <v>1351.681</v>
      </c>
      <c r="H69" s="16">
        <v>87.94</v>
      </c>
      <c r="I69" s="16"/>
    </row>
    <row r="70" spans="1:9" ht="14.25" hidden="1" customHeight="1">
      <c r="A70" s="13" t="s">
        <v>108</v>
      </c>
      <c r="B70" s="13" t="s">
        <v>109</v>
      </c>
      <c r="C70" s="13" t="s">
        <v>110</v>
      </c>
      <c r="D70" s="7"/>
      <c r="E70" s="13" t="s">
        <v>111</v>
      </c>
      <c r="F70" s="14">
        <v>67.406400000000005</v>
      </c>
      <c r="G70" s="14">
        <v>67.406400000000005</v>
      </c>
      <c r="H70" s="14"/>
      <c r="I70" s="14"/>
    </row>
    <row r="71" spans="1:9" ht="14.25" hidden="1" customHeight="1">
      <c r="A71" s="13" t="s">
        <v>108</v>
      </c>
      <c r="B71" s="13" t="s">
        <v>109</v>
      </c>
      <c r="C71" s="13" t="s">
        <v>109</v>
      </c>
      <c r="D71" s="7"/>
      <c r="E71" s="13" t="s">
        <v>112</v>
      </c>
      <c r="F71" s="14">
        <v>130.88800000000001</v>
      </c>
      <c r="G71" s="14">
        <v>130.88800000000001</v>
      </c>
      <c r="H71" s="14"/>
      <c r="I71" s="14"/>
    </row>
    <row r="72" spans="1:9" ht="14.25" hidden="1" customHeight="1">
      <c r="A72" s="13" t="s">
        <v>108</v>
      </c>
      <c r="B72" s="13" t="s">
        <v>109</v>
      </c>
      <c r="C72" s="13" t="s">
        <v>113</v>
      </c>
      <c r="D72" s="7"/>
      <c r="E72" s="13" t="s">
        <v>114</v>
      </c>
      <c r="F72" s="14">
        <v>65.444000000000003</v>
      </c>
      <c r="G72" s="14">
        <v>65.444000000000003</v>
      </c>
      <c r="H72" s="14"/>
      <c r="I72" s="14"/>
    </row>
    <row r="73" spans="1:9" ht="14.25" customHeight="1">
      <c r="A73" s="13" t="s">
        <v>115</v>
      </c>
      <c r="B73" s="13" t="s">
        <v>110</v>
      </c>
      <c r="C73" s="13" t="s">
        <v>110</v>
      </c>
      <c r="D73" s="7"/>
      <c r="E73" s="13" t="s">
        <v>116</v>
      </c>
      <c r="F73" s="14">
        <v>895.87480000000005</v>
      </c>
      <c r="G73" s="14">
        <v>895.87480000000005</v>
      </c>
      <c r="H73" s="14"/>
      <c r="I73" s="14"/>
    </row>
    <row r="74" spans="1:9" ht="14.25" hidden="1" customHeight="1">
      <c r="A74" s="13" t="s">
        <v>115</v>
      </c>
      <c r="B74" s="13" t="s">
        <v>124</v>
      </c>
      <c r="C74" s="13" t="s">
        <v>117</v>
      </c>
      <c r="D74" s="7"/>
      <c r="E74" s="13" t="s">
        <v>147</v>
      </c>
      <c r="F74" s="14">
        <v>87.94</v>
      </c>
      <c r="G74" s="14"/>
      <c r="H74" s="14">
        <v>87.94</v>
      </c>
      <c r="I74" s="14"/>
    </row>
    <row r="75" spans="1:9" ht="14.25" hidden="1" customHeight="1">
      <c r="A75" s="13" t="s">
        <v>115</v>
      </c>
      <c r="B75" s="13" t="s">
        <v>122</v>
      </c>
      <c r="C75" s="13" t="s">
        <v>110</v>
      </c>
      <c r="D75" s="7"/>
      <c r="E75" s="13" t="s">
        <v>135</v>
      </c>
      <c r="F75" s="14">
        <v>63.807899999999997</v>
      </c>
      <c r="G75" s="14">
        <v>63.807899999999997</v>
      </c>
      <c r="H75" s="14"/>
      <c r="I75" s="14"/>
    </row>
    <row r="76" spans="1:9" ht="14.25" hidden="1" customHeight="1">
      <c r="A76" s="13" t="s">
        <v>115</v>
      </c>
      <c r="B76" s="13" t="s">
        <v>122</v>
      </c>
      <c r="C76" s="13" t="s">
        <v>136</v>
      </c>
      <c r="D76" s="7"/>
      <c r="E76" s="13" t="s">
        <v>137</v>
      </c>
      <c r="F76" s="14">
        <v>30.093900000000001</v>
      </c>
      <c r="G76" s="14">
        <v>30.093900000000001</v>
      </c>
      <c r="H76" s="14"/>
      <c r="I76" s="14"/>
    </row>
    <row r="77" spans="1:9" ht="14.25" hidden="1" customHeight="1">
      <c r="A77" s="13" t="s">
        <v>139</v>
      </c>
      <c r="B77" s="13" t="s">
        <v>117</v>
      </c>
      <c r="C77" s="13" t="s">
        <v>110</v>
      </c>
      <c r="D77" s="7"/>
      <c r="E77" s="13" t="s">
        <v>140</v>
      </c>
      <c r="F77" s="14">
        <v>98.165999999999997</v>
      </c>
      <c r="G77" s="14">
        <v>98.165999999999997</v>
      </c>
      <c r="H77" s="14"/>
      <c r="I77" s="14"/>
    </row>
    <row r="78" spans="1:9" ht="14.25" hidden="1" customHeight="1">
      <c r="A78" s="15"/>
      <c r="B78" s="15"/>
      <c r="C78" s="15"/>
      <c r="D78" s="15" t="s">
        <v>91</v>
      </c>
      <c r="E78" s="15" t="s">
        <v>92</v>
      </c>
      <c r="F78" s="16">
        <v>3703.3325</v>
      </c>
      <c r="G78" s="16">
        <v>2744.2325000000001</v>
      </c>
      <c r="H78" s="16">
        <v>959.1</v>
      </c>
      <c r="I78" s="16"/>
    </row>
    <row r="79" spans="1:9" ht="14.25" hidden="1" customHeight="1">
      <c r="A79" s="13" t="s">
        <v>108</v>
      </c>
      <c r="B79" s="13" t="s">
        <v>109</v>
      </c>
      <c r="C79" s="13" t="s">
        <v>110</v>
      </c>
      <c r="D79" s="7"/>
      <c r="E79" s="13" t="s">
        <v>111</v>
      </c>
      <c r="F79" s="14">
        <v>19.239999999999998</v>
      </c>
      <c r="G79" s="14">
        <v>19.239999999999998</v>
      </c>
      <c r="H79" s="14"/>
      <c r="I79" s="14"/>
    </row>
    <row r="80" spans="1:9" ht="14.25" hidden="1" customHeight="1">
      <c r="A80" s="13" t="s">
        <v>108</v>
      </c>
      <c r="B80" s="13" t="s">
        <v>109</v>
      </c>
      <c r="C80" s="13" t="s">
        <v>117</v>
      </c>
      <c r="D80" s="7"/>
      <c r="E80" s="13" t="s">
        <v>142</v>
      </c>
      <c r="F80" s="14">
        <v>126.51179999999999</v>
      </c>
      <c r="G80" s="14">
        <v>126.51179999999999</v>
      </c>
      <c r="H80" s="14"/>
      <c r="I80" s="14"/>
    </row>
    <row r="81" spans="1:9" ht="14.25" hidden="1" customHeight="1">
      <c r="A81" s="13" t="s">
        <v>108</v>
      </c>
      <c r="B81" s="13" t="s">
        <v>109</v>
      </c>
      <c r="C81" s="13" t="s">
        <v>109</v>
      </c>
      <c r="D81" s="7"/>
      <c r="E81" s="13" t="s">
        <v>112</v>
      </c>
      <c r="F81" s="14">
        <v>259.04070000000002</v>
      </c>
      <c r="G81" s="14">
        <v>259.04070000000002</v>
      </c>
      <c r="H81" s="14"/>
      <c r="I81" s="14"/>
    </row>
    <row r="82" spans="1:9" ht="14.25" hidden="1" customHeight="1">
      <c r="A82" s="13" t="s">
        <v>108</v>
      </c>
      <c r="B82" s="13" t="s">
        <v>109</v>
      </c>
      <c r="C82" s="13" t="s">
        <v>113</v>
      </c>
      <c r="D82" s="7"/>
      <c r="E82" s="13" t="s">
        <v>114</v>
      </c>
      <c r="F82" s="14">
        <v>129.5204</v>
      </c>
      <c r="G82" s="14">
        <v>129.5204</v>
      </c>
      <c r="H82" s="14"/>
      <c r="I82" s="14"/>
    </row>
    <row r="83" spans="1:9" ht="14.25" hidden="1" customHeight="1">
      <c r="A83" s="13" t="s">
        <v>115</v>
      </c>
      <c r="B83" s="13" t="s">
        <v>124</v>
      </c>
      <c r="C83" s="13" t="s">
        <v>110</v>
      </c>
      <c r="D83" s="7"/>
      <c r="E83" s="13" t="s">
        <v>148</v>
      </c>
      <c r="F83" s="14">
        <v>2762.0279999999998</v>
      </c>
      <c r="G83" s="14">
        <v>1888.4280000000001</v>
      </c>
      <c r="H83" s="14">
        <v>873.6</v>
      </c>
      <c r="I83" s="14"/>
    </row>
    <row r="84" spans="1:9" ht="14.25" hidden="1" customHeight="1">
      <c r="A84" s="13" t="s">
        <v>115</v>
      </c>
      <c r="B84" s="13" t="s">
        <v>122</v>
      </c>
      <c r="C84" s="13" t="s">
        <v>117</v>
      </c>
      <c r="D84" s="7"/>
      <c r="E84" s="13" t="s">
        <v>144</v>
      </c>
      <c r="F84" s="14">
        <v>127.2111</v>
      </c>
      <c r="G84" s="14">
        <v>127.2111</v>
      </c>
      <c r="H84" s="14"/>
      <c r="I84" s="14"/>
    </row>
    <row r="85" spans="1:9" ht="14.25" hidden="1" customHeight="1">
      <c r="A85" s="13" t="s">
        <v>115</v>
      </c>
      <c r="B85" s="13" t="s">
        <v>119</v>
      </c>
      <c r="C85" s="13" t="s">
        <v>119</v>
      </c>
      <c r="D85" s="7"/>
      <c r="E85" s="13" t="s">
        <v>138</v>
      </c>
      <c r="F85" s="14">
        <v>85.5</v>
      </c>
      <c r="G85" s="14"/>
      <c r="H85" s="14">
        <v>85.5</v>
      </c>
      <c r="I85" s="14"/>
    </row>
    <row r="86" spans="1:9" ht="14.25" hidden="1" customHeight="1">
      <c r="A86" s="13" t="s">
        <v>139</v>
      </c>
      <c r="B86" s="13" t="s">
        <v>117</v>
      </c>
      <c r="C86" s="13" t="s">
        <v>110</v>
      </c>
      <c r="D86" s="7"/>
      <c r="E86" s="13" t="s">
        <v>140</v>
      </c>
      <c r="F86" s="14">
        <v>194.28049999999999</v>
      </c>
      <c r="G86" s="14">
        <v>194.28049999999999</v>
      </c>
      <c r="H86" s="14"/>
      <c r="I86" s="14"/>
    </row>
    <row r="87" spans="1:9" ht="14.25" hidden="1" customHeight="1">
      <c r="A87" s="15"/>
      <c r="B87" s="15"/>
      <c r="C87" s="15"/>
      <c r="D87" s="15" t="s">
        <v>93</v>
      </c>
      <c r="E87" s="15" t="s">
        <v>94</v>
      </c>
      <c r="F87" s="16">
        <v>55.17</v>
      </c>
      <c r="G87" s="16"/>
      <c r="H87" s="16">
        <v>55.17</v>
      </c>
      <c r="I87" s="16"/>
    </row>
    <row r="88" spans="1:9" ht="14.25" hidden="1" customHeight="1">
      <c r="A88" s="13" t="s">
        <v>115</v>
      </c>
      <c r="B88" s="13" t="s">
        <v>117</v>
      </c>
      <c r="C88" s="13" t="s">
        <v>110</v>
      </c>
      <c r="D88" s="7"/>
      <c r="E88" s="13" t="s">
        <v>121</v>
      </c>
      <c r="F88" s="14">
        <v>55.17</v>
      </c>
      <c r="G88" s="14"/>
      <c r="H88" s="14">
        <v>55.17</v>
      </c>
      <c r="I88" s="14"/>
    </row>
    <row r="89" spans="1:9" ht="14.25" hidden="1" customHeight="1">
      <c r="A89" s="15"/>
      <c r="B89" s="15"/>
      <c r="C89" s="15"/>
      <c r="D89" s="15" t="s">
        <v>95</v>
      </c>
      <c r="E89" s="15" t="s">
        <v>96</v>
      </c>
      <c r="F89" s="16">
        <v>172.1653</v>
      </c>
      <c r="G89" s="16">
        <v>71.705299999999994</v>
      </c>
      <c r="H89" s="16">
        <v>100.46</v>
      </c>
      <c r="I89" s="16"/>
    </row>
    <row r="90" spans="1:9" ht="14.25" hidden="1" customHeight="1">
      <c r="A90" s="13" t="s">
        <v>108</v>
      </c>
      <c r="B90" s="13" t="s">
        <v>109</v>
      </c>
      <c r="C90" s="13" t="s">
        <v>110</v>
      </c>
      <c r="D90" s="7"/>
      <c r="E90" s="13" t="s">
        <v>111</v>
      </c>
      <c r="F90" s="14">
        <v>5.1356000000000002</v>
      </c>
      <c r="G90" s="14">
        <v>5.1356000000000002</v>
      </c>
      <c r="H90" s="14"/>
      <c r="I90" s="14"/>
    </row>
    <row r="91" spans="1:9" ht="14.25" hidden="1" customHeight="1">
      <c r="A91" s="13" t="s">
        <v>108</v>
      </c>
      <c r="B91" s="13" t="s">
        <v>109</v>
      </c>
      <c r="C91" s="13" t="s">
        <v>109</v>
      </c>
      <c r="D91" s="7"/>
      <c r="E91" s="13" t="s">
        <v>112</v>
      </c>
      <c r="F91" s="14">
        <v>6.7115999999999998</v>
      </c>
      <c r="G91" s="14">
        <v>6.7115999999999998</v>
      </c>
      <c r="H91" s="14"/>
      <c r="I91" s="14"/>
    </row>
    <row r="92" spans="1:9" ht="14.25" hidden="1" customHeight="1">
      <c r="A92" s="13" t="s">
        <v>108</v>
      </c>
      <c r="B92" s="13" t="s">
        <v>109</v>
      </c>
      <c r="C92" s="13" t="s">
        <v>113</v>
      </c>
      <c r="D92" s="7"/>
      <c r="E92" s="13" t="s">
        <v>114</v>
      </c>
      <c r="F92" s="14">
        <v>3.3557999999999999</v>
      </c>
      <c r="G92" s="14">
        <v>3.3557999999999999</v>
      </c>
      <c r="H92" s="14"/>
      <c r="I92" s="14"/>
    </row>
    <row r="93" spans="1:9" ht="14.25" customHeight="1">
      <c r="A93" s="13" t="s">
        <v>115</v>
      </c>
      <c r="B93" s="13" t="s">
        <v>110</v>
      </c>
      <c r="C93" s="13" t="s">
        <v>110</v>
      </c>
      <c r="D93" s="7"/>
      <c r="E93" s="13" t="s">
        <v>116</v>
      </c>
      <c r="F93" s="14">
        <v>46.319200000000002</v>
      </c>
      <c r="G93" s="14">
        <v>46.319200000000002</v>
      </c>
      <c r="H93" s="14"/>
      <c r="I93" s="14"/>
    </row>
    <row r="94" spans="1:9" ht="14.25" hidden="1" customHeight="1">
      <c r="A94" s="13" t="s">
        <v>115</v>
      </c>
      <c r="B94" s="13" t="s">
        <v>133</v>
      </c>
      <c r="C94" s="13" t="s">
        <v>119</v>
      </c>
      <c r="D94" s="7"/>
      <c r="E94" s="13" t="s">
        <v>134</v>
      </c>
      <c r="F94" s="14">
        <v>100.46</v>
      </c>
      <c r="G94" s="14"/>
      <c r="H94" s="14">
        <v>100.46</v>
      </c>
      <c r="I94" s="14"/>
    </row>
    <row r="95" spans="1:9" ht="14.25" hidden="1" customHeight="1">
      <c r="A95" s="13" t="s">
        <v>115</v>
      </c>
      <c r="B95" s="13" t="s">
        <v>122</v>
      </c>
      <c r="C95" s="13" t="s">
        <v>110</v>
      </c>
      <c r="D95" s="7"/>
      <c r="E95" s="13" t="s">
        <v>135</v>
      </c>
      <c r="F95" s="14">
        <v>3.2719</v>
      </c>
      <c r="G95" s="14">
        <v>3.2719</v>
      </c>
      <c r="H95" s="14"/>
      <c r="I95" s="14"/>
    </row>
    <row r="96" spans="1:9" ht="14.25" hidden="1" customHeight="1">
      <c r="A96" s="13" t="s">
        <v>115</v>
      </c>
      <c r="B96" s="13" t="s">
        <v>122</v>
      </c>
      <c r="C96" s="13" t="s">
        <v>136</v>
      </c>
      <c r="D96" s="7"/>
      <c r="E96" s="13" t="s">
        <v>137</v>
      </c>
      <c r="F96" s="14">
        <v>1.8774999999999999</v>
      </c>
      <c r="G96" s="14">
        <v>1.8774999999999999</v>
      </c>
      <c r="H96" s="14"/>
      <c r="I96" s="14"/>
    </row>
    <row r="97" spans="1:9" ht="14.25" hidden="1" customHeight="1">
      <c r="A97" s="13" t="s">
        <v>139</v>
      </c>
      <c r="B97" s="13" t="s">
        <v>117</v>
      </c>
      <c r="C97" s="13" t="s">
        <v>110</v>
      </c>
      <c r="D97" s="7"/>
      <c r="E97" s="13" t="s">
        <v>140</v>
      </c>
      <c r="F97" s="14">
        <v>5.0336999999999996</v>
      </c>
      <c r="G97" s="14">
        <v>5.0336999999999996</v>
      </c>
      <c r="H97" s="14"/>
      <c r="I97" s="14"/>
    </row>
    <row r="98" spans="1:9" ht="14.25" hidden="1" customHeight="1">
      <c r="A98" s="15"/>
      <c r="B98" s="15"/>
      <c r="C98" s="15"/>
      <c r="D98" s="15" t="s">
        <v>97</v>
      </c>
      <c r="E98" s="15" t="s">
        <v>98</v>
      </c>
      <c r="F98" s="16">
        <v>172.3039</v>
      </c>
      <c r="G98" s="16">
        <v>102.7139</v>
      </c>
      <c r="H98" s="16">
        <v>69.59</v>
      </c>
      <c r="I98" s="16"/>
    </row>
    <row r="99" spans="1:9" ht="14.25" hidden="1" customHeight="1">
      <c r="A99" s="13" t="s">
        <v>108</v>
      </c>
      <c r="B99" s="13" t="s">
        <v>109</v>
      </c>
      <c r="C99" s="13" t="s">
        <v>117</v>
      </c>
      <c r="D99" s="7"/>
      <c r="E99" s="13" t="s">
        <v>142</v>
      </c>
      <c r="F99" s="14">
        <v>1.2370000000000001</v>
      </c>
      <c r="G99" s="14">
        <v>1.2370000000000001</v>
      </c>
      <c r="H99" s="14"/>
      <c r="I99" s="14"/>
    </row>
    <row r="100" spans="1:9" ht="14.25" hidden="1" customHeight="1">
      <c r="A100" s="13" t="s">
        <v>108</v>
      </c>
      <c r="B100" s="13" t="s">
        <v>109</v>
      </c>
      <c r="C100" s="13" t="s">
        <v>109</v>
      </c>
      <c r="D100" s="7"/>
      <c r="E100" s="13" t="s">
        <v>112</v>
      </c>
      <c r="F100" s="14">
        <v>10.1317</v>
      </c>
      <c r="G100" s="14">
        <v>10.1317</v>
      </c>
      <c r="H100" s="14"/>
      <c r="I100" s="14"/>
    </row>
    <row r="101" spans="1:9" ht="14.25" hidden="1" customHeight="1">
      <c r="A101" s="13" t="s">
        <v>108</v>
      </c>
      <c r="B101" s="13" t="s">
        <v>109</v>
      </c>
      <c r="C101" s="13" t="s">
        <v>113</v>
      </c>
      <c r="D101" s="7"/>
      <c r="E101" s="13" t="s">
        <v>114</v>
      </c>
      <c r="F101" s="14">
        <v>5.0659000000000001</v>
      </c>
      <c r="G101" s="14">
        <v>5.0659000000000001</v>
      </c>
      <c r="H101" s="14"/>
      <c r="I101" s="14"/>
    </row>
    <row r="102" spans="1:9" ht="14.25" hidden="1" customHeight="1">
      <c r="A102" s="13" t="s">
        <v>115</v>
      </c>
      <c r="B102" s="13" t="s">
        <v>110</v>
      </c>
      <c r="C102" s="13" t="s">
        <v>119</v>
      </c>
      <c r="D102" s="7"/>
      <c r="E102" s="13" t="s">
        <v>120</v>
      </c>
      <c r="F102" s="14">
        <v>143.2953</v>
      </c>
      <c r="G102" s="14">
        <v>73.705299999999994</v>
      </c>
      <c r="H102" s="14">
        <v>69.59</v>
      </c>
      <c r="I102" s="14"/>
    </row>
    <row r="103" spans="1:9" ht="14.25" hidden="1" customHeight="1">
      <c r="A103" s="13" t="s">
        <v>115</v>
      </c>
      <c r="B103" s="13" t="s">
        <v>122</v>
      </c>
      <c r="C103" s="13" t="s">
        <v>117</v>
      </c>
      <c r="D103" s="7"/>
      <c r="E103" s="13" t="s">
        <v>144</v>
      </c>
      <c r="F103" s="14">
        <v>4.9752000000000001</v>
      </c>
      <c r="G103" s="14">
        <v>4.9752000000000001</v>
      </c>
      <c r="H103" s="14"/>
      <c r="I103" s="14"/>
    </row>
    <row r="104" spans="1:9" ht="14.25" hidden="1" customHeight="1">
      <c r="A104" s="13" t="s">
        <v>139</v>
      </c>
      <c r="B104" s="13" t="s">
        <v>117</v>
      </c>
      <c r="C104" s="13" t="s">
        <v>110</v>
      </c>
      <c r="D104" s="7"/>
      <c r="E104" s="13" t="s">
        <v>140</v>
      </c>
      <c r="F104" s="14">
        <v>7.5987999999999998</v>
      </c>
      <c r="G104" s="14">
        <v>7.5987999999999998</v>
      </c>
      <c r="H104" s="14"/>
      <c r="I104" s="14"/>
    </row>
  </sheetData>
  <autoFilter ref="A5:I104">
    <filterColumn colId="4">
      <filters>
        <filter val="行政运行（卫生健康管理事务）"/>
      </filters>
    </filterColumn>
  </autoFilter>
  <mergeCells count="2">
    <mergeCell ref="A2:I2"/>
    <mergeCell ref="A4:C4"/>
  </mergeCells>
  <phoneticPr fontId="7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>
      <selection activeCell="F12" sqref="F12"/>
    </sheetView>
  </sheetViews>
  <sheetFormatPr defaultColWidth="10" defaultRowHeight="13.5"/>
  <cols>
    <col min="1" max="1" width="41" customWidth="1"/>
    <col min="2" max="2" width="21.5" customWidth="1"/>
    <col min="3" max="3" width="41" customWidth="1"/>
    <col min="4" max="4" width="21.5" customWidth="1"/>
    <col min="5" max="18" width="9.75" customWidth="1"/>
  </cols>
  <sheetData>
    <row r="1" spans="1:17" ht="14.25" customHeight="1">
      <c r="A1" s="9"/>
      <c r="B1" s="1"/>
      <c r="C1" s="1"/>
      <c r="D1" s="9" t="s">
        <v>149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7.2" customHeight="1">
      <c r="A2" s="36" t="s">
        <v>150</v>
      </c>
      <c r="B2" s="36"/>
      <c r="C2" s="36"/>
      <c r="D2" s="36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4.25" customHeight="1">
      <c r="A3" s="1"/>
      <c r="B3" s="1"/>
      <c r="C3" s="1"/>
      <c r="D3" s="9" t="s">
        <v>2</v>
      </c>
    </row>
    <row r="4" spans="1:17" ht="14.25" customHeight="1">
      <c r="A4" s="39" t="s">
        <v>151</v>
      </c>
      <c r="B4" s="39"/>
      <c r="C4" s="39" t="s">
        <v>152</v>
      </c>
      <c r="D4" s="39"/>
    </row>
    <row r="5" spans="1:17" ht="14.25" customHeight="1">
      <c r="A5" s="2" t="s">
        <v>153</v>
      </c>
      <c r="B5" s="2" t="s">
        <v>154</v>
      </c>
      <c r="C5" s="2" t="s">
        <v>155</v>
      </c>
      <c r="D5" s="2" t="s">
        <v>56</v>
      </c>
    </row>
    <row r="6" spans="1:17" ht="14.25" customHeight="1">
      <c r="A6" s="7" t="s">
        <v>156</v>
      </c>
      <c r="B6" s="14">
        <v>27317.893400000001</v>
      </c>
      <c r="C6" s="1" t="s">
        <v>157</v>
      </c>
      <c r="D6" s="14">
        <v>27636.6234</v>
      </c>
    </row>
    <row r="7" spans="1:17" ht="14.25" customHeight="1">
      <c r="A7" s="7" t="s">
        <v>158</v>
      </c>
      <c r="B7" s="8">
        <v>27317.893400000001</v>
      </c>
      <c r="C7" s="7" t="s">
        <v>159</v>
      </c>
      <c r="D7" s="14"/>
    </row>
    <row r="8" spans="1:17" ht="14.25" customHeight="1">
      <c r="A8" s="7" t="s">
        <v>160</v>
      </c>
      <c r="B8" s="8">
        <v>26392.0134</v>
      </c>
      <c r="C8" s="7" t="s">
        <v>161</v>
      </c>
      <c r="D8" s="14"/>
    </row>
    <row r="9" spans="1:17" ht="14.25" customHeight="1">
      <c r="A9" s="7" t="s">
        <v>162</v>
      </c>
      <c r="B9" s="8">
        <v>925.88</v>
      </c>
      <c r="C9" s="7" t="s">
        <v>163</v>
      </c>
      <c r="D9" s="14"/>
    </row>
    <row r="10" spans="1:17" ht="14.25" customHeight="1">
      <c r="A10" s="7" t="s">
        <v>164</v>
      </c>
      <c r="B10" s="8"/>
      <c r="C10" s="7" t="s">
        <v>165</v>
      </c>
      <c r="D10" s="14"/>
    </row>
    <row r="11" spans="1:17" ht="14.25" customHeight="1">
      <c r="A11" s="7" t="s">
        <v>166</v>
      </c>
      <c r="B11" s="8"/>
      <c r="C11" s="7" t="s">
        <v>167</v>
      </c>
      <c r="D11" s="14"/>
    </row>
    <row r="12" spans="1:17" ht="14.25" customHeight="1">
      <c r="A12" s="7" t="s">
        <v>168</v>
      </c>
      <c r="B12" s="8">
        <v>312.23</v>
      </c>
      <c r="C12" s="7" t="s">
        <v>169</v>
      </c>
      <c r="D12" s="14"/>
    </row>
    <row r="13" spans="1:17" ht="14.25" customHeight="1">
      <c r="A13" s="7" t="s">
        <v>158</v>
      </c>
      <c r="B13" s="8">
        <v>312.23</v>
      </c>
      <c r="C13" s="7" t="s">
        <v>170</v>
      </c>
      <c r="D13" s="14"/>
    </row>
    <row r="14" spans="1:17" ht="14.25" customHeight="1">
      <c r="A14" s="7" t="s">
        <v>164</v>
      </c>
      <c r="B14" s="8"/>
      <c r="C14" s="7" t="s">
        <v>171</v>
      </c>
      <c r="D14" s="14">
        <v>1178.2237</v>
      </c>
    </row>
    <row r="15" spans="1:17" ht="14.25" customHeight="1">
      <c r="A15" s="7" t="s">
        <v>166</v>
      </c>
      <c r="B15" s="8"/>
      <c r="C15" s="7" t="s">
        <v>172</v>
      </c>
      <c r="D15" s="14">
        <v>26032.224300000002</v>
      </c>
    </row>
    <row r="16" spans="1:17" ht="14.25" customHeight="1">
      <c r="A16" s="7"/>
      <c r="B16" s="14"/>
      <c r="C16" s="7" t="s">
        <v>173</v>
      </c>
      <c r="D16" s="14"/>
    </row>
    <row r="17" spans="1:4" ht="14.25" customHeight="1">
      <c r="A17" s="7"/>
      <c r="B17" s="14"/>
      <c r="C17" s="7" t="s">
        <v>174</v>
      </c>
      <c r="D17" s="14"/>
    </row>
    <row r="18" spans="1:4" ht="14.25" customHeight="1">
      <c r="A18" s="7"/>
      <c r="B18" s="14"/>
      <c r="C18" s="7" t="s">
        <v>175</v>
      </c>
      <c r="D18" s="14"/>
    </row>
    <row r="19" spans="1:4" ht="14.25" customHeight="1">
      <c r="A19" s="7"/>
      <c r="B19" s="14"/>
      <c r="C19" s="7" t="s">
        <v>176</v>
      </c>
      <c r="D19" s="14"/>
    </row>
    <row r="20" spans="1:4" ht="14.25" customHeight="1">
      <c r="A20" s="7"/>
      <c r="B20" s="14"/>
      <c r="C20" s="7" t="s">
        <v>177</v>
      </c>
      <c r="D20" s="14"/>
    </row>
    <row r="21" spans="1:4" ht="14.25" customHeight="1">
      <c r="A21" s="7"/>
      <c r="B21" s="14"/>
      <c r="C21" s="7" t="s">
        <v>178</v>
      </c>
      <c r="D21" s="14"/>
    </row>
    <row r="22" spans="1:4" ht="14.25" customHeight="1">
      <c r="A22" s="7"/>
      <c r="B22" s="14"/>
      <c r="C22" s="7" t="s">
        <v>179</v>
      </c>
      <c r="D22" s="14"/>
    </row>
    <row r="23" spans="1:4" ht="14.25" customHeight="1">
      <c r="A23" s="7"/>
      <c r="B23" s="14"/>
      <c r="C23" s="7" t="s">
        <v>180</v>
      </c>
      <c r="D23" s="14"/>
    </row>
    <row r="24" spans="1:4" ht="14.25" customHeight="1">
      <c r="A24" s="7"/>
      <c r="B24" s="14"/>
      <c r="C24" s="7" t="s">
        <v>181</v>
      </c>
      <c r="D24" s="14"/>
    </row>
    <row r="25" spans="1:4" ht="14.25" customHeight="1">
      <c r="A25" s="7"/>
      <c r="B25" s="14"/>
      <c r="C25" s="7" t="s">
        <v>182</v>
      </c>
      <c r="D25" s="14">
        <v>426.17540000000002</v>
      </c>
    </row>
    <row r="26" spans="1:4" ht="14.25" customHeight="1">
      <c r="A26" s="7"/>
      <c r="B26" s="14"/>
      <c r="C26" s="7" t="s">
        <v>183</v>
      </c>
      <c r="D26" s="14"/>
    </row>
    <row r="27" spans="1:4" ht="14.25" customHeight="1">
      <c r="A27" s="7"/>
      <c r="B27" s="14"/>
      <c r="C27" s="7" t="s">
        <v>184</v>
      </c>
      <c r="D27" s="14"/>
    </row>
    <row r="28" spans="1:4" ht="14.25" customHeight="1">
      <c r="A28" s="7"/>
      <c r="B28" s="14"/>
      <c r="C28" s="7" t="s">
        <v>185</v>
      </c>
      <c r="D28" s="14"/>
    </row>
    <row r="29" spans="1:4" ht="14.25" customHeight="1">
      <c r="A29" s="7"/>
      <c r="B29" s="14"/>
      <c r="C29" s="7" t="s">
        <v>186</v>
      </c>
      <c r="D29" s="14"/>
    </row>
    <row r="30" spans="1:4" ht="14.25" customHeight="1">
      <c r="A30" s="7"/>
      <c r="B30" s="14"/>
      <c r="C30" s="7" t="s">
        <v>187</v>
      </c>
      <c r="D30" s="14"/>
    </row>
    <row r="31" spans="1:4" ht="14.25" customHeight="1">
      <c r="A31" s="7"/>
      <c r="B31" s="14"/>
      <c r="C31" s="7" t="s">
        <v>188</v>
      </c>
      <c r="D31" s="14"/>
    </row>
    <row r="32" spans="1:4" ht="14.25" customHeight="1">
      <c r="A32" s="7"/>
      <c r="B32" s="7"/>
      <c r="C32" s="7" t="s">
        <v>189</v>
      </c>
      <c r="D32" s="7"/>
    </row>
    <row r="33" spans="1:4" ht="14.25" customHeight="1">
      <c r="A33" s="7"/>
      <c r="B33" s="14"/>
      <c r="C33" s="7" t="s">
        <v>190</v>
      </c>
      <c r="D33" s="14"/>
    </row>
    <row r="34" spans="1:4" ht="14.25" customHeight="1">
      <c r="A34" s="30" t="s">
        <v>191</v>
      </c>
      <c r="B34" s="14">
        <v>27630.1234</v>
      </c>
      <c r="C34" s="30" t="s">
        <v>192</v>
      </c>
      <c r="D34" s="14">
        <v>27636.6234</v>
      </c>
    </row>
  </sheetData>
  <mergeCells count="3">
    <mergeCell ref="A2:D2"/>
    <mergeCell ref="A4:B4"/>
    <mergeCell ref="C4:D4"/>
  </mergeCells>
  <phoneticPr fontId="7" type="noConversion"/>
  <pageMargins left="0.75" right="0.75" top="0.268999993801117" bottom="0.268999993801117" header="0" footer="0"/>
  <pageSetup paperSize="8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01"/>
  <sheetViews>
    <sheetView topLeftCell="A4" workbookViewId="0">
      <selection activeCell="H111" sqref="H111"/>
    </sheetView>
  </sheetViews>
  <sheetFormatPr defaultColWidth="10" defaultRowHeight="13.5"/>
  <cols>
    <col min="1" max="1" width="5.125" customWidth="1"/>
    <col min="2" max="2" width="4.875" customWidth="1"/>
    <col min="3" max="3" width="5.375" customWidth="1"/>
    <col min="4" max="4" width="7.875" customWidth="1"/>
    <col min="5" max="5" width="28.5" customWidth="1"/>
    <col min="6" max="11" width="14.25" customWidth="1"/>
    <col min="12" max="12" width="9.75" customWidth="1"/>
  </cols>
  <sheetData>
    <row r="1" spans="1:11" ht="14.25" customHeight="1">
      <c r="K1" s="9" t="s">
        <v>193</v>
      </c>
    </row>
    <row r="2" spans="1:11" ht="19.5" customHeight="1">
      <c r="A2" s="36" t="s">
        <v>194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9" t="s">
        <v>2</v>
      </c>
    </row>
    <row r="4" spans="1:11" ht="14.25" customHeight="1">
      <c r="A4" s="38" t="s">
        <v>101</v>
      </c>
      <c r="B4" s="38"/>
      <c r="C4" s="38"/>
      <c r="D4" s="38" t="s">
        <v>54</v>
      </c>
      <c r="E4" s="38" t="s">
        <v>102</v>
      </c>
      <c r="F4" s="38" t="s">
        <v>103</v>
      </c>
      <c r="G4" s="38" t="s">
        <v>104</v>
      </c>
      <c r="H4" s="38"/>
      <c r="I4" s="38"/>
      <c r="J4" s="38" t="s">
        <v>105</v>
      </c>
      <c r="K4" s="38" t="s">
        <v>106</v>
      </c>
    </row>
    <row r="5" spans="1:11" ht="56.45" customHeight="1">
      <c r="A5" s="2" t="s">
        <v>195</v>
      </c>
      <c r="B5" s="2" t="s">
        <v>196</v>
      </c>
      <c r="C5" s="2" t="s">
        <v>197</v>
      </c>
      <c r="D5" s="38"/>
      <c r="E5" s="38"/>
      <c r="F5" s="38"/>
      <c r="G5" s="2" t="s">
        <v>59</v>
      </c>
      <c r="H5" s="2" t="s">
        <v>198</v>
      </c>
      <c r="I5" s="2" t="s">
        <v>199</v>
      </c>
      <c r="J5" s="38"/>
      <c r="K5" s="38"/>
    </row>
    <row r="6" spans="1:11" ht="14.25" customHeight="1">
      <c r="A6" s="2" t="s">
        <v>107</v>
      </c>
      <c r="B6" s="2" t="s">
        <v>107</v>
      </c>
      <c r="C6" s="2" t="s">
        <v>107</v>
      </c>
      <c r="D6" s="2" t="s">
        <v>65</v>
      </c>
      <c r="E6" s="2" t="s">
        <v>65</v>
      </c>
      <c r="F6" s="2">
        <v>1</v>
      </c>
      <c r="G6" s="2">
        <v>2</v>
      </c>
      <c r="H6" s="2">
        <v>3</v>
      </c>
      <c r="I6" s="2">
        <v>4</v>
      </c>
      <c r="J6" s="2">
        <v>5</v>
      </c>
      <c r="K6" s="2">
        <v>6</v>
      </c>
    </row>
    <row r="7" spans="1:11" ht="14.25" customHeight="1">
      <c r="A7" s="10"/>
      <c r="B7" s="10"/>
      <c r="C7" s="10"/>
      <c r="D7" s="10"/>
      <c r="E7" s="10" t="s">
        <v>56</v>
      </c>
      <c r="F7" s="11">
        <v>27317.893400000001</v>
      </c>
      <c r="G7" s="11">
        <v>5965.8433999999997</v>
      </c>
      <c r="H7" s="11">
        <v>5256.4279999999999</v>
      </c>
      <c r="I7" s="11">
        <v>709.41539999999998</v>
      </c>
      <c r="J7" s="11">
        <v>21352.05</v>
      </c>
      <c r="K7" s="11">
        <v>0</v>
      </c>
    </row>
    <row r="8" spans="1:11" ht="14.25" customHeight="1">
      <c r="A8" s="25"/>
      <c r="B8" s="25"/>
      <c r="C8" s="25"/>
      <c r="D8" s="5" t="s">
        <v>66</v>
      </c>
      <c r="E8" s="5" t="s">
        <v>67</v>
      </c>
      <c r="F8" s="12">
        <v>27317.893400000001</v>
      </c>
      <c r="G8" s="12">
        <v>5965.8433999999997</v>
      </c>
      <c r="H8" s="12">
        <v>5256.4279999999999</v>
      </c>
      <c r="I8" s="12">
        <v>709.41539999999998</v>
      </c>
      <c r="J8" s="12">
        <v>21352.05</v>
      </c>
      <c r="K8" s="12">
        <v>0</v>
      </c>
    </row>
    <row r="9" spans="1:11" ht="14.25" hidden="1" customHeight="1">
      <c r="A9" s="26"/>
      <c r="B9" s="26"/>
      <c r="C9" s="26"/>
      <c r="D9" s="27" t="s">
        <v>68</v>
      </c>
      <c r="E9" s="27" t="s">
        <v>67</v>
      </c>
      <c r="F9" s="28">
        <v>20641.189999999999</v>
      </c>
      <c r="G9" s="28">
        <v>1146.9000000000001</v>
      </c>
      <c r="H9" s="28">
        <v>980.62109999999996</v>
      </c>
      <c r="I9" s="28">
        <v>166.27889999999999</v>
      </c>
      <c r="J9" s="28">
        <v>19494.29</v>
      </c>
      <c r="K9" s="28">
        <v>0</v>
      </c>
    </row>
    <row r="10" spans="1:11" ht="14.25" hidden="1" customHeight="1">
      <c r="A10" s="7" t="s">
        <v>108</v>
      </c>
      <c r="B10" s="7" t="s">
        <v>109</v>
      </c>
      <c r="C10" s="7" t="s">
        <v>110</v>
      </c>
      <c r="D10" s="7"/>
      <c r="E10" s="7" t="s">
        <v>111</v>
      </c>
      <c r="F10" s="29">
        <v>77.982299999999995</v>
      </c>
      <c r="G10" s="29">
        <v>77.982299999999995</v>
      </c>
      <c r="H10" s="29">
        <v>70.572299999999998</v>
      </c>
      <c r="I10" s="29">
        <v>7.41</v>
      </c>
      <c r="J10" s="29"/>
      <c r="K10" s="29"/>
    </row>
    <row r="11" spans="1:11" ht="14.25" hidden="1" customHeight="1">
      <c r="A11" s="7" t="s">
        <v>108</v>
      </c>
      <c r="B11" s="7" t="s">
        <v>109</v>
      </c>
      <c r="C11" s="7" t="s">
        <v>109</v>
      </c>
      <c r="D11" s="7"/>
      <c r="E11" s="7" t="s">
        <v>112</v>
      </c>
      <c r="F11" s="29">
        <v>111.3035</v>
      </c>
      <c r="G11" s="29">
        <v>111.3035</v>
      </c>
      <c r="H11" s="29">
        <v>111.3035</v>
      </c>
      <c r="I11" s="29"/>
      <c r="J11" s="29"/>
      <c r="K11" s="29"/>
    </row>
    <row r="12" spans="1:11" ht="14.25" hidden="1" customHeight="1">
      <c r="A12" s="7" t="s">
        <v>108</v>
      </c>
      <c r="B12" s="7" t="s">
        <v>109</v>
      </c>
      <c r="C12" s="7" t="s">
        <v>113</v>
      </c>
      <c r="D12" s="7"/>
      <c r="E12" s="7" t="s">
        <v>114</v>
      </c>
      <c r="F12" s="29">
        <v>55.651800000000001</v>
      </c>
      <c r="G12" s="29">
        <v>55.651800000000001</v>
      </c>
      <c r="H12" s="29">
        <v>55.651800000000001</v>
      </c>
      <c r="I12" s="29"/>
      <c r="J12" s="29"/>
      <c r="K12" s="29"/>
    </row>
    <row r="13" spans="1:11" ht="14.25" hidden="1" customHeight="1">
      <c r="A13" s="7" t="s">
        <v>115</v>
      </c>
      <c r="B13" s="7" t="s">
        <v>110</v>
      </c>
      <c r="C13" s="7" t="s">
        <v>110</v>
      </c>
      <c r="D13" s="7"/>
      <c r="E13" s="7" t="s">
        <v>116</v>
      </c>
      <c r="F13" s="29">
        <v>723.74649999999997</v>
      </c>
      <c r="G13" s="29">
        <v>723.74649999999997</v>
      </c>
      <c r="H13" s="29">
        <v>564.87760000000003</v>
      </c>
      <c r="I13" s="29">
        <v>158.8689</v>
      </c>
      <c r="J13" s="29"/>
      <c r="K13" s="29"/>
    </row>
    <row r="14" spans="1:11" ht="22.7" hidden="1" customHeight="1">
      <c r="A14" s="7" t="s">
        <v>115</v>
      </c>
      <c r="B14" s="7" t="s">
        <v>110</v>
      </c>
      <c r="C14" s="7" t="s">
        <v>117</v>
      </c>
      <c r="D14" s="7"/>
      <c r="E14" s="7" t="s">
        <v>118</v>
      </c>
      <c r="F14" s="29">
        <v>132.44999999999999</v>
      </c>
      <c r="G14" s="29"/>
      <c r="H14" s="29"/>
      <c r="I14" s="29"/>
      <c r="J14" s="29">
        <v>132.44999999999999</v>
      </c>
      <c r="K14" s="29"/>
    </row>
    <row r="15" spans="1:11" ht="14.25" hidden="1" customHeight="1">
      <c r="A15" s="7" t="s">
        <v>115</v>
      </c>
      <c r="B15" s="7" t="s">
        <v>110</v>
      </c>
      <c r="C15" s="7" t="s">
        <v>119</v>
      </c>
      <c r="D15" s="7"/>
      <c r="E15" s="7" t="s">
        <v>120</v>
      </c>
      <c r="F15" s="29">
        <v>954.8</v>
      </c>
      <c r="G15" s="29"/>
      <c r="H15" s="29"/>
      <c r="I15" s="29"/>
      <c r="J15" s="29">
        <v>954.8</v>
      </c>
      <c r="K15" s="29"/>
    </row>
    <row r="16" spans="1:11" ht="14.25" hidden="1" customHeight="1">
      <c r="A16" s="7" t="s">
        <v>115</v>
      </c>
      <c r="B16" s="7" t="s">
        <v>117</v>
      </c>
      <c r="C16" s="7" t="s">
        <v>110</v>
      </c>
      <c r="D16" s="7"/>
      <c r="E16" s="7" t="s">
        <v>121</v>
      </c>
      <c r="F16" s="29">
        <v>2600</v>
      </c>
      <c r="G16" s="29"/>
      <c r="H16" s="29"/>
      <c r="I16" s="29"/>
      <c r="J16" s="29">
        <v>2600</v>
      </c>
      <c r="K16" s="29"/>
    </row>
    <row r="17" spans="1:11" ht="14.25" hidden="1" customHeight="1">
      <c r="A17" s="7" t="s">
        <v>115</v>
      </c>
      <c r="B17" s="7" t="s">
        <v>117</v>
      </c>
      <c r="C17" s="7" t="s">
        <v>122</v>
      </c>
      <c r="D17" s="7"/>
      <c r="E17" s="7" t="s">
        <v>123</v>
      </c>
      <c r="F17" s="29">
        <v>45</v>
      </c>
      <c r="G17" s="29"/>
      <c r="H17" s="29"/>
      <c r="I17" s="29"/>
      <c r="J17" s="29">
        <v>45</v>
      </c>
      <c r="K17" s="29"/>
    </row>
    <row r="18" spans="1:11" ht="14.25" hidden="1" customHeight="1">
      <c r="A18" s="7" t="s">
        <v>115</v>
      </c>
      <c r="B18" s="7" t="s">
        <v>124</v>
      </c>
      <c r="C18" s="7" t="s">
        <v>125</v>
      </c>
      <c r="D18" s="7"/>
      <c r="E18" s="7" t="s">
        <v>126</v>
      </c>
      <c r="F18" s="29">
        <v>39</v>
      </c>
      <c r="G18" s="29"/>
      <c r="H18" s="29"/>
      <c r="I18" s="29"/>
      <c r="J18" s="29">
        <v>39</v>
      </c>
      <c r="K18" s="29"/>
    </row>
    <row r="19" spans="1:11" ht="14.25" hidden="1" customHeight="1">
      <c r="A19" s="7" t="s">
        <v>115</v>
      </c>
      <c r="B19" s="7" t="s">
        <v>124</v>
      </c>
      <c r="C19" s="7" t="s">
        <v>127</v>
      </c>
      <c r="D19" s="7"/>
      <c r="E19" s="7" t="s">
        <v>128</v>
      </c>
      <c r="F19" s="29">
        <v>826.27</v>
      </c>
      <c r="G19" s="29"/>
      <c r="H19" s="29"/>
      <c r="I19" s="29"/>
      <c r="J19" s="29">
        <v>826.27</v>
      </c>
      <c r="K19" s="29"/>
    </row>
    <row r="20" spans="1:11" ht="14.25" hidden="1" customHeight="1">
      <c r="A20" s="7" t="s">
        <v>115</v>
      </c>
      <c r="B20" s="7" t="s">
        <v>124</v>
      </c>
      <c r="C20" s="7" t="s">
        <v>129</v>
      </c>
      <c r="D20" s="7"/>
      <c r="E20" s="7" t="s">
        <v>130</v>
      </c>
      <c r="F20" s="29">
        <v>15</v>
      </c>
      <c r="G20" s="29"/>
      <c r="H20" s="29"/>
      <c r="I20" s="29"/>
      <c r="J20" s="29">
        <v>15</v>
      </c>
      <c r="K20" s="29"/>
    </row>
    <row r="21" spans="1:11" ht="14.25" hidden="1" customHeight="1">
      <c r="A21" s="7" t="s">
        <v>115</v>
      </c>
      <c r="B21" s="7" t="s">
        <v>124</v>
      </c>
      <c r="C21" s="7" t="s">
        <v>119</v>
      </c>
      <c r="D21" s="7"/>
      <c r="E21" s="7" t="s">
        <v>131</v>
      </c>
      <c r="F21" s="29">
        <v>186.94</v>
      </c>
      <c r="G21" s="29"/>
      <c r="H21" s="29"/>
      <c r="I21" s="29"/>
      <c r="J21" s="29">
        <v>186.94</v>
      </c>
      <c r="K21" s="29"/>
    </row>
    <row r="22" spans="1:11" ht="14.25" hidden="1" customHeight="1">
      <c r="A22" s="7" t="s">
        <v>115</v>
      </c>
      <c r="B22" s="7" t="s">
        <v>113</v>
      </c>
      <c r="C22" s="7" t="s">
        <v>110</v>
      </c>
      <c r="D22" s="7"/>
      <c r="E22" s="7" t="s">
        <v>132</v>
      </c>
      <c r="F22" s="29">
        <v>181</v>
      </c>
      <c r="G22" s="29"/>
      <c r="H22" s="29"/>
      <c r="I22" s="29"/>
      <c r="J22" s="29">
        <v>181</v>
      </c>
      <c r="K22" s="29"/>
    </row>
    <row r="23" spans="1:11" ht="14.25" hidden="1" customHeight="1">
      <c r="A23" s="7" t="s">
        <v>115</v>
      </c>
      <c r="B23" s="7" t="s">
        <v>133</v>
      </c>
      <c r="C23" s="7" t="s">
        <v>119</v>
      </c>
      <c r="D23" s="7"/>
      <c r="E23" s="7" t="s">
        <v>134</v>
      </c>
      <c r="F23" s="29">
        <v>10504.91</v>
      </c>
      <c r="G23" s="29"/>
      <c r="H23" s="29"/>
      <c r="I23" s="29"/>
      <c r="J23" s="29">
        <v>10504.91</v>
      </c>
      <c r="K23" s="29"/>
    </row>
    <row r="24" spans="1:11" ht="14.25" hidden="1" customHeight="1">
      <c r="A24" s="7" t="s">
        <v>115</v>
      </c>
      <c r="B24" s="7" t="s">
        <v>122</v>
      </c>
      <c r="C24" s="7" t="s">
        <v>110</v>
      </c>
      <c r="D24" s="7"/>
      <c r="E24" s="7" t="s">
        <v>135</v>
      </c>
      <c r="F24" s="29">
        <v>63.860500000000002</v>
      </c>
      <c r="G24" s="29">
        <v>63.860500000000002</v>
      </c>
      <c r="H24" s="29">
        <v>63.860500000000002</v>
      </c>
      <c r="I24" s="29"/>
      <c r="J24" s="29"/>
      <c r="K24" s="29"/>
    </row>
    <row r="25" spans="1:11" ht="14.25" hidden="1" customHeight="1">
      <c r="A25" s="7" t="s">
        <v>115</v>
      </c>
      <c r="B25" s="7" t="s">
        <v>122</v>
      </c>
      <c r="C25" s="7" t="s">
        <v>136</v>
      </c>
      <c r="D25" s="7"/>
      <c r="E25" s="7" t="s">
        <v>137</v>
      </c>
      <c r="F25" s="29">
        <v>30.877800000000001</v>
      </c>
      <c r="G25" s="29">
        <v>30.877800000000001</v>
      </c>
      <c r="H25" s="29">
        <v>30.877800000000001</v>
      </c>
      <c r="I25" s="29"/>
      <c r="J25" s="29"/>
      <c r="K25" s="29"/>
    </row>
    <row r="26" spans="1:11" ht="14.25" hidden="1" customHeight="1">
      <c r="A26" s="7" t="s">
        <v>115</v>
      </c>
      <c r="B26" s="7" t="s">
        <v>119</v>
      </c>
      <c r="C26" s="7" t="s">
        <v>119</v>
      </c>
      <c r="D26" s="7"/>
      <c r="E26" s="7" t="s">
        <v>138</v>
      </c>
      <c r="F26" s="29">
        <v>4008.92</v>
      </c>
      <c r="G26" s="29"/>
      <c r="H26" s="29"/>
      <c r="I26" s="29"/>
      <c r="J26" s="29">
        <v>4008.92</v>
      </c>
      <c r="K26" s="29"/>
    </row>
    <row r="27" spans="1:11" ht="14.25" customHeight="1">
      <c r="A27" s="7" t="s">
        <v>139</v>
      </c>
      <c r="B27" s="7" t="s">
        <v>117</v>
      </c>
      <c r="C27" s="7" t="s">
        <v>110</v>
      </c>
      <c r="D27" s="7"/>
      <c r="E27" s="7" t="s">
        <v>140</v>
      </c>
      <c r="F27" s="29">
        <v>83.477599999999995</v>
      </c>
      <c r="G27" s="29">
        <v>83.477599999999995</v>
      </c>
      <c r="H27" s="29">
        <v>83.477599999999995</v>
      </c>
      <c r="I27" s="29"/>
      <c r="J27" s="29"/>
      <c r="K27" s="29"/>
    </row>
    <row r="28" spans="1:11" ht="14.25" hidden="1" customHeight="1">
      <c r="A28" s="26"/>
      <c r="B28" s="26"/>
      <c r="C28" s="26"/>
      <c r="D28" s="27" t="s">
        <v>69</v>
      </c>
      <c r="E28" s="27" t="s">
        <v>70</v>
      </c>
      <c r="F28" s="28">
        <v>93.28</v>
      </c>
      <c r="G28" s="28"/>
      <c r="H28" s="28"/>
      <c r="I28" s="28"/>
      <c r="J28" s="28">
        <v>93.28</v>
      </c>
      <c r="K28" s="28">
        <v>0</v>
      </c>
    </row>
    <row r="29" spans="1:11" ht="14.25" hidden="1" customHeight="1">
      <c r="A29" s="7" t="s">
        <v>115</v>
      </c>
      <c r="B29" s="7" t="s">
        <v>117</v>
      </c>
      <c r="C29" s="7" t="s">
        <v>110</v>
      </c>
      <c r="D29" s="7"/>
      <c r="E29" s="7" t="s">
        <v>121</v>
      </c>
      <c r="F29" s="29">
        <v>93.28</v>
      </c>
      <c r="G29" s="29"/>
      <c r="H29" s="29"/>
      <c r="I29" s="29"/>
      <c r="J29" s="29">
        <v>93.28</v>
      </c>
      <c r="K29" s="29"/>
    </row>
    <row r="30" spans="1:11" ht="14.25" hidden="1" customHeight="1">
      <c r="A30" s="26"/>
      <c r="B30" s="26"/>
      <c r="C30" s="26"/>
      <c r="D30" s="27" t="s">
        <v>73</v>
      </c>
      <c r="E30" s="27" t="s">
        <v>74</v>
      </c>
      <c r="F30" s="28">
        <v>80</v>
      </c>
      <c r="G30" s="28"/>
      <c r="H30" s="28"/>
      <c r="I30" s="28"/>
      <c r="J30" s="28">
        <v>80</v>
      </c>
      <c r="K30" s="28">
        <v>0</v>
      </c>
    </row>
    <row r="31" spans="1:11" ht="14.25" hidden="1" customHeight="1">
      <c r="A31" s="7" t="s">
        <v>115</v>
      </c>
      <c r="B31" s="7" t="s">
        <v>117</v>
      </c>
      <c r="C31" s="7" t="s">
        <v>110</v>
      </c>
      <c r="D31" s="7"/>
      <c r="E31" s="7" t="s">
        <v>121</v>
      </c>
      <c r="F31" s="29">
        <v>80</v>
      </c>
      <c r="G31" s="29"/>
      <c r="H31" s="29"/>
      <c r="I31" s="29"/>
      <c r="J31" s="29">
        <v>80</v>
      </c>
      <c r="K31" s="29"/>
    </row>
    <row r="32" spans="1:11" ht="14.25" hidden="1" customHeight="1">
      <c r="A32" s="26"/>
      <c r="B32" s="26"/>
      <c r="C32" s="26"/>
      <c r="D32" s="27" t="s">
        <v>75</v>
      </c>
      <c r="E32" s="27" t="s">
        <v>76</v>
      </c>
      <c r="F32" s="28">
        <v>54</v>
      </c>
      <c r="G32" s="28"/>
      <c r="H32" s="28"/>
      <c r="I32" s="28"/>
      <c r="J32" s="28">
        <v>54</v>
      </c>
      <c r="K32" s="28">
        <v>0</v>
      </c>
    </row>
    <row r="33" spans="1:11" ht="14.25" hidden="1" customHeight="1">
      <c r="A33" s="7" t="s">
        <v>115</v>
      </c>
      <c r="B33" s="7" t="s">
        <v>117</v>
      </c>
      <c r="C33" s="7" t="s">
        <v>117</v>
      </c>
      <c r="D33" s="7"/>
      <c r="E33" s="7" t="s">
        <v>141</v>
      </c>
      <c r="F33" s="29">
        <v>54</v>
      </c>
      <c r="G33" s="29"/>
      <c r="H33" s="29"/>
      <c r="I33" s="29"/>
      <c r="J33" s="29">
        <v>54</v>
      </c>
      <c r="K33" s="29"/>
    </row>
    <row r="34" spans="1:11" ht="14.25" hidden="1" customHeight="1">
      <c r="A34" s="26"/>
      <c r="B34" s="26"/>
      <c r="C34" s="26"/>
      <c r="D34" s="27" t="s">
        <v>77</v>
      </c>
      <c r="E34" s="27" t="s">
        <v>78</v>
      </c>
      <c r="F34" s="28">
        <v>2.8</v>
      </c>
      <c r="G34" s="28"/>
      <c r="H34" s="28"/>
      <c r="I34" s="28"/>
      <c r="J34" s="28">
        <v>2.8</v>
      </c>
      <c r="K34" s="28">
        <v>0</v>
      </c>
    </row>
    <row r="35" spans="1:11" ht="14.25" hidden="1" customHeight="1">
      <c r="A35" s="7" t="s">
        <v>115</v>
      </c>
      <c r="B35" s="7" t="s">
        <v>117</v>
      </c>
      <c r="C35" s="7" t="s">
        <v>110</v>
      </c>
      <c r="D35" s="7"/>
      <c r="E35" s="7" t="s">
        <v>121</v>
      </c>
      <c r="F35" s="29">
        <v>2.8</v>
      </c>
      <c r="G35" s="29"/>
      <c r="H35" s="29"/>
      <c r="I35" s="29"/>
      <c r="J35" s="29">
        <v>2.8</v>
      </c>
      <c r="K35" s="29"/>
    </row>
    <row r="36" spans="1:11" ht="14.25" hidden="1" customHeight="1">
      <c r="A36" s="26"/>
      <c r="B36" s="26"/>
      <c r="C36" s="26"/>
      <c r="D36" s="27" t="s">
        <v>79</v>
      </c>
      <c r="E36" s="27" t="s">
        <v>80</v>
      </c>
      <c r="F36" s="28">
        <v>148.28919999999999</v>
      </c>
      <c r="G36" s="28">
        <v>79.089200000000005</v>
      </c>
      <c r="H36" s="28">
        <v>64.159300000000002</v>
      </c>
      <c r="I36" s="28">
        <v>14.9299</v>
      </c>
      <c r="J36" s="28">
        <v>69.2</v>
      </c>
      <c r="K36" s="28">
        <v>0</v>
      </c>
    </row>
    <row r="37" spans="1:11" ht="14.25" hidden="1" customHeight="1">
      <c r="A37" s="7" t="s">
        <v>108</v>
      </c>
      <c r="B37" s="7" t="s">
        <v>109</v>
      </c>
      <c r="C37" s="7" t="s">
        <v>117</v>
      </c>
      <c r="D37" s="7"/>
      <c r="E37" s="7" t="s">
        <v>142</v>
      </c>
      <c r="F37" s="29">
        <v>11.434699999999999</v>
      </c>
      <c r="G37" s="29">
        <v>11.434699999999999</v>
      </c>
      <c r="H37" s="29">
        <v>10.0047</v>
      </c>
      <c r="I37" s="29">
        <v>1.43</v>
      </c>
      <c r="J37" s="29"/>
      <c r="K37" s="29"/>
    </row>
    <row r="38" spans="1:11" ht="14.25" hidden="1" customHeight="1">
      <c r="A38" s="7" t="s">
        <v>108</v>
      </c>
      <c r="B38" s="7" t="s">
        <v>109</v>
      </c>
      <c r="C38" s="7" t="s">
        <v>109</v>
      </c>
      <c r="D38" s="7"/>
      <c r="E38" s="7" t="s">
        <v>112</v>
      </c>
      <c r="F38" s="29">
        <v>5.7592999999999996</v>
      </c>
      <c r="G38" s="29">
        <v>5.7592999999999996</v>
      </c>
      <c r="H38" s="29">
        <v>5.7592999999999996</v>
      </c>
      <c r="I38" s="29"/>
      <c r="J38" s="29"/>
      <c r="K38" s="29"/>
    </row>
    <row r="39" spans="1:11" ht="14.25" hidden="1" customHeight="1">
      <c r="A39" s="7" t="s">
        <v>108</v>
      </c>
      <c r="B39" s="7" t="s">
        <v>109</v>
      </c>
      <c r="C39" s="7" t="s">
        <v>113</v>
      </c>
      <c r="D39" s="7"/>
      <c r="E39" s="7" t="s">
        <v>114</v>
      </c>
      <c r="F39" s="29">
        <v>2.8797000000000001</v>
      </c>
      <c r="G39" s="29">
        <v>2.8797000000000001</v>
      </c>
      <c r="H39" s="29">
        <v>2.8797000000000001</v>
      </c>
      <c r="I39" s="29"/>
      <c r="J39" s="29"/>
      <c r="K39" s="29"/>
    </row>
    <row r="40" spans="1:11" ht="14.25" hidden="1" customHeight="1">
      <c r="A40" s="7" t="s">
        <v>115</v>
      </c>
      <c r="B40" s="7" t="s">
        <v>117</v>
      </c>
      <c r="C40" s="7" t="s">
        <v>113</v>
      </c>
      <c r="D40" s="7"/>
      <c r="E40" s="7" t="s">
        <v>143</v>
      </c>
      <c r="F40" s="29">
        <v>121.0235</v>
      </c>
      <c r="G40" s="29">
        <v>51.823500000000003</v>
      </c>
      <c r="H40" s="29">
        <v>38.323599999999999</v>
      </c>
      <c r="I40" s="29">
        <v>13.4999</v>
      </c>
      <c r="J40" s="29">
        <v>69.2</v>
      </c>
      <c r="K40" s="29"/>
    </row>
    <row r="41" spans="1:11" ht="14.25" hidden="1" customHeight="1">
      <c r="A41" s="7" t="s">
        <v>115</v>
      </c>
      <c r="B41" s="7" t="s">
        <v>122</v>
      </c>
      <c r="C41" s="7" t="s">
        <v>117</v>
      </c>
      <c r="D41" s="7"/>
      <c r="E41" s="7" t="s">
        <v>144</v>
      </c>
      <c r="F41" s="29">
        <v>2.8725000000000001</v>
      </c>
      <c r="G41" s="29">
        <v>2.8725000000000001</v>
      </c>
      <c r="H41" s="29">
        <v>2.8725000000000001</v>
      </c>
      <c r="I41" s="29"/>
      <c r="J41" s="29"/>
      <c r="K41" s="29"/>
    </row>
    <row r="42" spans="1:11" ht="14.25" customHeight="1">
      <c r="A42" s="7" t="s">
        <v>139</v>
      </c>
      <c r="B42" s="7" t="s">
        <v>117</v>
      </c>
      <c r="C42" s="7" t="s">
        <v>110</v>
      </c>
      <c r="D42" s="7"/>
      <c r="E42" s="7" t="s">
        <v>140</v>
      </c>
      <c r="F42" s="29">
        <v>4.3194999999999997</v>
      </c>
      <c r="G42" s="29">
        <v>4.3194999999999997</v>
      </c>
      <c r="H42" s="29">
        <v>4.3194999999999997</v>
      </c>
      <c r="I42" s="29"/>
      <c r="J42" s="29"/>
      <c r="K42" s="29"/>
    </row>
    <row r="43" spans="1:11" ht="14.25" hidden="1" customHeight="1">
      <c r="A43" s="26"/>
      <c r="B43" s="26"/>
      <c r="C43" s="26"/>
      <c r="D43" s="27" t="s">
        <v>81</v>
      </c>
      <c r="E43" s="27" t="s">
        <v>82</v>
      </c>
      <c r="F43" s="28">
        <v>298.89080000000001</v>
      </c>
      <c r="G43" s="28">
        <v>214.2808</v>
      </c>
      <c r="H43" s="28">
        <v>194.13630000000001</v>
      </c>
      <c r="I43" s="28">
        <v>20.144500000000001</v>
      </c>
      <c r="J43" s="28">
        <v>84.61</v>
      </c>
      <c r="K43" s="28">
        <v>0</v>
      </c>
    </row>
    <row r="44" spans="1:11" ht="14.25" hidden="1" customHeight="1">
      <c r="A44" s="7" t="s">
        <v>108</v>
      </c>
      <c r="B44" s="7" t="s">
        <v>109</v>
      </c>
      <c r="C44" s="7" t="s">
        <v>117</v>
      </c>
      <c r="D44" s="7"/>
      <c r="E44" s="7" t="s">
        <v>142</v>
      </c>
      <c r="F44" s="29">
        <v>10.5932</v>
      </c>
      <c r="G44" s="29">
        <v>10.5932</v>
      </c>
      <c r="H44" s="29">
        <v>9.1631999999999998</v>
      </c>
      <c r="I44" s="29">
        <v>1.43</v>
      </c>
      <c r="J44" s="29"/>
      <c r="K44" s="29"/>
    </row>
    <row r="45" spans="1:11" ht="14.25" hidden="1" customHeight="1">
      <c r="A45" s="7" t="s">
        <v>108</v>
      </c>
      <c r="B45" s="7" t="s">
        <v>109</v>
      </c>
      <c r="C45" s="7" t="s">
        <v>109</v>
      </c>
      <c r="D45" s="7"/>
      <c r="E45" s="7" t="s">
        <v>112</v>
      </c>
      <c r="F45" s="29">
        <v>20.1157</v>
      </c>
      <c r="G45" s="29">
        <v>20.1157</v>
      </c>
      <c r="H45" s="29">
        <v>20.1157</v>
      </c>
      <c r="I45" s="29"/>
      <c r="J45" s="29"/>
      <c r="K45" s="29"/>
    </row>
    <row r="46" spans="1:11" ht="14.25" hidden="1" customHeight="1">
      <c r="A46" s="7" t="s">
        <v>108</v>
      </c>
      <c r="B46" s="7" t="s">
        <v>109</v>
      </c>
      <c r="C46" s="7" t="s">
        <v>113</v>
      </c>
      <c r="D46" s="7"/>
      <c r="E46" s="7" t="s">
        <v>114</v>
      </c>
      <c r="F46" s="29">
        <v>10.0578</v>
      </c>
      <c r="G46" s="29">
        <v>10.0578</v>
      </c>
      <c r="H46" s="29">
        <v>10.0578</v>
      </c>
      <c r="I46" s="29"/>
      <c r="J46" s="29"/>
      <c r="K46" s="29"/>
    </row>
    <row r="47" spans="1:11" ht="14.25" hidden="1" customHeight="1">
      <c r="A47" s="7" t="s">
        <v>115</v>
      </c>
      <c r="B47" s="7" t="s">
        <v>110</v>
      </c>
      <c r="C47" s="7" t="s">
        <v>119</v>
      </c>
      <c r="D47" s="7"/>
      <c r="E47" s="7" t="s">
        <v>120</v>
      </c>
      <c r="F47" s="29">
        <v>233.15889999999999</v>
      </c>
      <c r="G47" s="29">
        <v>148.5489</v>
      </c>
      <c r="H47" s="29">
        <v>129.83439999999999</v>
      </c>
      <c r="I47" s="29">
        <v>18.714500000000001</v>
      </c>
      <c r="J47" s="29">
        <v>84.61</v>
      </c>
      <c r="K47" s="29"/>
    </row>
    <row r="48" spans="1:11" ht="14.25" hidden="1" customHeight="1">
      <c r="A48" s="7" t="s">
        <v>115</v>
      </c>
      <c r="B48" s="7" t="s">
        <v>122</v>
      </c>
      <c r="C48" s="7" t="s">
        <v>117</v>
      </c>
      <c r="D48" s="7"/>
      <c r="E48" s="7" t="s">
        <v>144</v>
      </c>
      <c r="F48" s="29">
        <v>9.8783999999999992</v>
      </c>
      <c r="G48" s="29">
        <v>9.8783999999999992</v>
      </c>
      <c r="H48" s="29">
        <v>9.8783999999999992</v>
      </c>
      <c r="I48" s="29"/>
      <c r="J48" s="29"/>
      <c r="K48" s="29"/>
    </row>
    <row r="49" spans="1:11" ht="14.25" customHeight="1">
      <c r="A49" s="7" t="s">
        <v>139</v>
      </c>
      <c r="B49" s="7" t="s">
        <v>117</v>
      </c>
      <c r="C49" s="7" t="s">
        <v>110</v>
      </c>
      <c r="D49" s="7"/>
      <c r="E49" s="7" t="s">
        <v>140</v>
      </c>
      <c r="F49" s="29">
        <v>15.0868</v>
      </c>
      <c r="G49" s="29">
        <v>15.0868</v>
      </c>
      <c r="H49" s="29">
        <v>15.0868</v>
      </c>
      <c r="I49" s="29"/>
      <c r="J49" s="29"/>
      <c r="K49" s="29"/>
    </row>
    <row r="50" spans="1:11" ht="14.25" hidden="1" customHeight="1">
      <c r="A50" s="26"/>
      <c r="B50" s="26"/>
      <c r="C50" s="26"/>
      <c r="D50" s="27" t="s">
        <v>83</v>
      </c>
      <c r="E50" s="27" t="s">
        <v>84</v>
      </c>
      <c r="F50" s="28">
        <v>399.91759999999999</v>
      </c>
      <c r="G50" s="28">
        <v>159.10759999999999</v>
      </c>
      <c r="H50" s="28">
        <v>143.45150000000001</v>
      </c>
      <c r="I50" s="28">
        <v>15.6561</v>
      </c>
      <c r="J50" s="28">
        <v>240.81</v>
      </c>
      <c r="K50" s="28">
        <v>0</v>
      </c>
    </row>
    <row r="51" spans="1:11" ht="14.25" hidden="1" customHeight="1">
      <c r="A51" s="7" t="s">
        <v>108</v>
      </c>
      <c r="B51" s="7" t="s">
        <v>109</v>
      </c>
      <c r="C51" s="7" t="s">
        <v>117</v>
      </c>
      <c r="D51" s="7"/>
      <c r="E51" s="7" t="s">
        <v>142</v>
      </c>
      <c r="F51" s="29">
        <v>3.5659000000000001</v>
      </c>
      <c r="G51" s="29">
        <v>3.5659000000000001</v>
      </c>
      <c r="H51" s="29">
        <v>3.1758999999999999</v>
      </c>
      <c r="I51" s="29">
        <v>0.39</v>
      </c>
      <c r="J51" s="29"/>
      <c r="K51" s="29"/>
    </row>
    <row r="52" spans="1:11" ht="14.25" hidden="1" customHeight="1">
      <c r="A52" s="7" t="s">
        <v>108</v>
      </c>
      <c r="B52" s="7" t="s">
        <v>109</v>
      </c>
      <c r="C52" s="7" t="s">
        <v>109</v>
      </c>
      <c r="D52" s="7"/>
      <c r="E52" s="7" t="s">
        <v>112</v>
      </c>
      <c r="F52" s="29">
        <v>15.2485</v>
      </c>
      <c r="G52" s="29">
        <v>15.2485</v>
      </c>
      <c r="H52" s="29">
        <v>15.2485</v>
      </c>
      <c r="I52" s="29"/>
      <c r="J52" s="29"/>
      <c r="K52" s="29"/>
    </row>
    <row r="53" spans="1:11" ht="14.25" hidden="1" customHeight="1">
      <c r="A53" s="7" t="s">
        <v>108</v>
      </c>
      <c r="B53" s="7" t="s">
        <v>109</v>
      </c>
      <c r="C53" s="7" t="s">
        <v>113</v>
      </c>
      <c r="D53" s="7"/>
      <c r="E53" s="7" t="s">
        <v>114</v>
      </c>
      <c r="F53" s="29">
        <v>7.6242000000000001</v>
      </c>
      <c r="G53" s="29">
        <v>7.6242000000000001</v>
      </c>
      <c r="H53" s="29">
        <v>7.6242000000000001</v>
      </c>
      <c r="I53" s="29"/>
      <c r="J53" s="29"/>
      <c r="K53" s="29"/>
    </row>
    <row r="54" spans="1:11" ht="14.25" hidden="1" customHeight="1">
      <c r="A54" s="7" t="s">
        <v>115</v>
      </c>
      <c r="B54" s="7" t="s">
        <v>110</v>
      </c>
      <c r="C54" s="7" t="s">
        <v>119</v>
      </c>
      <c r="D54" s="7"/>
      <c r="E54" s="7" t="s">
        <v>120</v>
      </c>
      <c r="F54" s="29">
        <v>354.5514</v>
      </c>
      <c r="G54" s="29">
        <v>113.7414</v>
      </c>
      <c r="H54" s="29">
        <v>98.475300000000004</v>
      </c>
      <c r="I54" s="29">
        <v>15.2661</v>
      </c>
      <c r="J54" s="29">
        <v>240.81</v>
      </c>
      <c r="K54" s="29"/>
    </row>
    <row r="55" spans="1:11" ht="14.25" hidden="1" customHeight="1">
      <c r="A55" s="7" t="s">
        <v>115</v>
      </c>
      <c r="B55" s="7" t="s">
        <v>122</v>
      </c>
      <c r="C55" s="7" t="s">
        <v>117</v>
      </c>
      <c r="D55" s="7"/>
      <c r="E55" s="7" t="s">
        <v>144</v>
      </c>
      <c r="F55" s="29">
        <v>7.4912000000000001</v>
      </c>
      <c r="G55" s="29">
        <v>7.4912000000000001</v>
      </c>
      <c r="H55" s="29">
        <v>7.4912000000000001</v>
      </c>
      <c r="I55" s="29"/>
      <c r="J55" s="29"/>
      <c r="K55" s="29"/>
    </row>
    <row r="56" spans="1:11" ht="14.25" customHeight="1">
      <c r="A56" s="7" t="s">
        <v>139</v>
      </c>
      <c r="B56" s="7" t="s">
        <v>117</v>
      </c>
      <c r="C56" s="7" t="s">
        <v>110</v>
      </c>
      <c r="D56" s="7"/>
      <c r="E56" s="7" t="s">
        <v>140</v>
      </c>
      <c r="F56" s="29">
        <v>11.436400000000001</v>
      </c>
      <c r="G56" s="29">
        <v>11.436400000000001</v>
      </c>
      <c r="H56" s="29">
        <v>11.436400000000001</v>
      </c>
      <c r="I56" s="29"/>
      <c r="J56" s="29"/>
      <c r="K56" s="29"/>
    </row>
    <row r="57" spans="1:11" ht="14.25" hidden="1" customHeight="1">
      <c r="A57" s="26"/>
      <c r="B57" s="26"/>
      <c r="C57" s="26"/>
      <c r="D57" s="27" t="s">
        <v>85</v>
      </c>
      <c r="E57" s="27" t="s">
        <v>86</v>
      </c>
      <c r="F57" s="28">
        <v>12</v>
      </c>
      <c r="G57" s="28"/>
      <c r="H57" s="28"/>
      <c r="I57" s="28"/>
      <c r="J57" s="28">
        <v>12</v>
      </c>
      <c r="K57" s="28">
        <v>0</v>
      </c>
    </row>
    <row r="58" spans="1:11" ht="14.25" hidden="1" customHeight="1">
      <c r="A58" s="7" t="s">
        <v>115</v>
      </c>
      <c r="B58" s="7" t="s">
        <v>117</v>
      </c>
      <c r="C58" s="7" t="s">
        <v>110</v>
      </c>
      <c r="D58" s="7"/>
      <c r="E58" s="7" t="s">
        <v>121</v>
      </c>
      <c r="F58" s="29">
        <v>12</v>
      </c>
      <c r="G58" s="29"/>
      <c r="H58" s="29"/>
      <c r="I58" s="29"/>
      <c r="J58" s="29">
        <v>12</v>
      </c>
      <c r="K58" s="29"/>
    </row>
    <row r="59" spans="1:11" ht="14.25" hidden="1" customHeight="1">
      <c r="A59" s="26"/>
      <c r="B59" s="26"/>
      <c r="C59" s="26"/>
      <c r="D59" s="27" t="s">
        <v>87</v>
      </c>
      <c r="E59" s="27" t="s">
        <v>88</v>
      </c>
      <c r="F59" s="28">
        <v>130.4331</v>
      </c>
      <c r="G59" s="28">
        <v>96.133099999999999</v>
      </c>
      <c r="H59" s="28">
        <v>85.5137</v>
      </c>
      <c r="I59" s="28">
        <v>10.619400000000001</v>
      </c>
      <c r="J59" s="28">
        <v>34.299999999999997</v>
      </c>
      <c r="K59" s="28">
        <v>0</v>
      </c>
    </row>
    <row r="60" spans="1:11" ht="14.25" hidden="1" customHeight="1">
      <c r="A60" s="7" t="s">
        <v>108</v>
      </c>
      <c r="B60" s="7" t="s">
        <v>109</v>
      </c>
      <c r="C60" s="7" t="s">
        <v>117</v>
      </c>
      <c r="D60" s="7"/>
      <c r="E60" s="7" t="s">
        <v>142</v>
      </c>
      <c r="F60" s="29">
        <v>2.766</v>
      </c>
      <c r="G60" s="29">
        <v>2.766</v>
      </c>
      <c r="H60" s="29">
        <v>2.3759999999999999</v>
      </c>
      <c r="I60" s="29">
        <v>0.39</v>
      </c>
      <c r="J60" s="29"/>
      <c r="K60" s="29"/>
    </row>
    <row r="61" spans="1:11" ht="14.25" hidden="1" customHeight="1">
      <c r="A61" s="7" t="s">
        <v>108</v>
      </c>
      <c r="B61" s="7" t="s">
        <v>109</v>
      </c>
      <c r="C61" s="7" t="s">
        <v>109</v>
      </c>
      <c r="D61" s="7"/>
      <c r="E61" s="7" t="s">
        <v>112</v>
      </c>
      <c r="F61" s="29">
        <v>9.0348000000000006</v>
      </c>
      <c r="G61" s="29">
        <v>9.0348000000000006</v>
      </c>
      <c r="H61" s="29">
        <v>9.0348000000000006</v>
      </c>
      <c r="I61" s="29"/>
      <c r="J61" s="29"/>
      <c r="K61" s="29"/>
    </row>
    <row r="62" spans="1:11" ht="14.25" hidden="1" customHeight="1">
      <c r="A62" s="7" t="s">
        <v>108</v>
      </c>
      <c r="B62" s="7" t="s">
        <v>109</v>
      </c>
      <c r="C62" s="7" t="s">
        <v>113</v>
      </c>
      <c r="D62" s="7"/>
      <c r="E62" s="7" t="s">
        <v>114</v>
      </c>
      <c r="F62" s="29">
        <v>4.5174000000000003</v>
      </c>
      <c r="G62" s="29">
        <v>4.5174000000000003</v>
      </c>
      <c r="H62" s="29">
        <v>4.5174000000000003</v>
      </c>
      <c r="I62" s="29"/>
      <c r="J62" s="29"/>
      <c r="K62" s="29"/>
    </row>
    <row r="63" spans="1:11" ht="14.25" hidden="1" customHeight="1">
      <c r="A63" s="7" t="s">
        <v>115</v>
      </c>
      <c r="B63" s="7" t="s">
        <v>133</v>
      </c>
      <c r="C63" s="7" t="s">
        <v>145</v>
      </c>
      <c r="D63" s="7"/>
      <c r="E63" s="7" t="s">
        <v>146</v>
      </c>
      <c r="F63" s="29">
        <v>68.598299999999995</v>
      </c>
      <c r="G63" s="29">
        <v>68.598299999999995</v>
      </c>
      <c r="H63" s="29">
        <v>58.368899999999996</v>
      </c>
      <c r="I63" s="29">
        <v>10.2294</v>
      </c>
      <c r="J63" s="29"/>
      <c r="K63" s="29"/>
    </row>
    <row r="64" spans="1:11" ht="14.25" hidden="1" customHeight="1">
      <c r="A64" s="7" t="s">
        <v>115</v>
      </c>
      <c r="B64" s="7" t="s">
        <v>133</v>
      </c>
      <c r="C64" s="7" t="s">
        <v>119</v>
      </c>
      <c r="D64" s="7"/>
      <c r="E64" s="7" t="s">
        <v>134</v>
      </c>
      <c r="F64" s="29">
        <v>34.299999999999997</v>
      </c>
      <c r="G64" s="29"/>
      <c r="H64" s="29"/>
      <c r="I64" s="29"/>
      <c r="J64" s="29">
        <v>34.299999999999997</v>
      </c>
      <c r="K64" s="29"/>
    </row>
    <row r="65" spans="1:11" ht="14.25" hidden="1" customHeight="1">
      <c r="A65" s="7" t="s">
        <v>115</v>
      </c>
      <c r="B65" s="7" t="s">
        <v>122</v>
      </c>
      <c r="C65" s="7" t="s">
        <v>117</v>
      </c>
      <c r="D65" s="7"/>
      <c r="E65" s="7" t="s">
        <v>144</v>
      </c>
      <c r="F65" s="29">
        <v>4.4405000000000001</v>
      </c>
      <c r="G65" s="29">
        <v>4.4405000000000001</v>
      </c>
      <c r="H65" s="29">
        <v>4.4405000000000001</v>
      </c>
      <c r="I65" s="29"/>
      <c r="J65" s="29"/>
      <c r="K65" s="29"/>
    </row>
    <row r="66" spans="1:11" ht="14.25" customHeight="1">
      <c r="A66" s="7" t="s">
        <v>139</v>
      </c>
      <c r="B66" s="7" t="s">
        <v>117</v>
      </c>
      <c r="C66" s="7" t="s">
        <v>110</v>
      </c>
      <c r="D66" s="7"/>
      <c r="E66" s="7" t="s">
        <v>140</v>
      </c>
      <c r="F66" s="29">
        <v>6.7760999999999996</v>
      </c>
      <c r="G66" s="29">
        <v>6.7760999999999996</v>
      </c>
      <c r="H66" s="29">
        <v>6.7760999999999996</v>
      </c>
      <c r="I66" s="29"/>
      <c r="J66" s="29"/>
      <c r="K66" s="29"/>
    </row>
    <row r="67" spans="1:11" ht="14.25" hidden="1" customHeight="1">
      <c r="A67" s="26"/>
      <c r="B67" s="26"/>
      <c r="C67" s="26"/>
      <c r="D67" s="27" t="s">
        <v>89</v>
      </c>
      <c r="E67" s="27" t="s">
        <v>90</v>
      </c>
      <c r="F67" s="28">
        <v>1439.6210000000001</v>
      </c>
      <c r="G67" s="28">
        <v>1351.681</v>
      </c>
      <c r="H67" s="28">
        <v>1125.2639999999999</v>
      </c>
      <c r="I67" s="28">
        <v>226.417</v>
      </c>
      <c r="J67" s="28">
        <v>87.94</v>
      </c>
      <c r="K67" s="28">
        <v>0</v>
      </c>
    </row>
    <row r="68" spans="1:11" ht="14.25" hidden="1" customHeight="1">
      <c r="A68" s="7" t="s">
        <v>108</v>
      </c>
      <c r="B68" s="7" t="s">
        <v>109</v>
      </c>
      <c r="C68" s="7" t="s">
        <v>110</v>
      </c>
      <c r="D68" s="7"/>
      <c r="E68" s="7" t="s">
        <v>111</v>
      </c>
      <c r="F68" s="29">
        <v>67.406400000000005</v>
      </c>
      <c r="G68" s="29">
        <v>67.406400000000005</v>
      </c>
      <c r="H68" s="29">
        <v>58.566400000000002</v>
      </c>
      <c r="I68" s="29">
        <v>8.84</v>
      </c>
      <c r="J68" s="29"/>
      <c r="K68" s="29"/>
    </row>
    <row r="69" spans="1:11" ht="14.25" hidden="1" customHeight="1">
      <c r="A69" s="7" t="s">
        <v>108</v>
      </c>
      <c r="B69" s="7" t="s">
        <v>109</v>
      </c>
      <c r="C69" s="7" t="s">
        <v>109</v>
      </c>
      <c r="D69" s="7"/>
      <c r="E69" s="7" t="s">
        <v>112</v>
      </c>
      <c r="F69" s="29">
        <v>130.88800000000001</v>
      </c>
      <c r="G69" s="29">
        <v>130.88800000000001</v>
      </c>
      <c r="H69" s="29">
        <v>130.88800000000001</v>
      </c>
      <c r="I69" s="29"/>
      <c r="J69" s="29"/>
      <c r="K69" s="29"/>
    </row>
    <row r="70" spans="1:11" ht="14.25" hidden="1" customHeight="1">
      <c r="A70" s="7" t="s">
        <v>108</v>
      </c>
      <c r="B70" s="7" t="s">
        <v>109</v>
      </c>
      <c r="C70" s="7" t="s">
        <v>113</v>
      </c>
      <c r="D70" s="7"/>
      <c r="E70" s="7" t="s">
        <v>114</v>
      </c>
      <c r="F70" s="29">
        <v>65.444000000000003</v>
      </c>
      <c r="G70" s="29">
        <v>65.444000000000003</v>
      </c>
      <c r="H70" s="29">
        <v>65.444000000000003</v>
      </c>
      <c r="I70" s="29"/>
      <c r="J70" s="29"/>
      <c r="K70" s="29"/>
    </row>
    <row r="71" spans="1:11" ht="14.25" hidden="1" customHeight="1">
      <c r="A71" s="7" t="s">
        <v>115</v>
      </c>
      <c r="B71" s="7" t="s">
        <v>110</v>
      </c>
      <c r="C71" s="7" t="s">
        <v>110</v>
      </c>
      <c r="D71" s="7"/>
      <c r="E71" s="7" t="s">
        <v>116</v>
      </c>
      <c r="F71" s="29">
        <v>895.87480000000005</v>
      </c>
      <c r="G71" s="29">
        <v>895.87480000000005</v>
      </c>
      <c r="H71" s="29">
        <v>678.29780000000005</v>
      </c>
      <c r="I71" s="29">
        <v>217.577</v>
      </c>
      <c r="J71" s="29"/>
      <c r="K71" s="29"/>
    </row>
    <row r="72" spans="1:11" ht="14.25" hidden="1" customHeight="1">
      <c r="A72" s="7" t="s">
        <v>115</v>
      </c>
      <c r="B72" s="7" t="s">
        <v>124</v>
      </c>
      <c r="C72" s="7" t="s">
        <v>117</v>
      </c>
      <c r="D72" s="7"/>
      <c r="E72" s="7" t="s">
        <v>147</v>
      </c>
      <c r="F72" s="29">
        <v>87.94</v>
      </c>
      <c r="G72" s="29"/>
      <c r="H72" s="29"/>
      <c r="I72" s="29"/>
      <c r="J72" s="29">
        <v>87.94</v>
      </c>
      <c r="K72" s="29"/>
    </row>
    <row r="73" spans="1:11" ht="14.25" hidden="1" customHeight="1">
      <c r="A73" s="7" t="s">
        <v>115</v>
      </c>
      <c r="B73" s="7" t="s">
        <v>122</v>
      </c>
      <c r="C73" s="7" t="s">
        <v>110</v>
      </c>
      <c r="D73" s="7"/>
      <c r="E73" s="7" t="s">
        <v>135</v>
      </c>
      <c r="F73" s="29">
        <v>63.807899999999997</v>
      </c>
      <c r="G73" s="29">
        <v>63.807899999999997</v>
      </c>
      <c r="H73" s="29">
        <v>63.807899999999997</v>
      </c>
      <c r="I73" s="29"/>
      <c r="J73" s="29"/>
      <c r="K73" s="29"/>
    </row>
    <row r="74" spans="1:11" ht="14.25" hidden="1" customHeight="1">
      <c r="A74" s="7" t="s">
        <v>115</v>
      </c>
      <c r="B74" s="7" t="s">
        <v>122</v>
      </c>
      <c r="C74" s="7" t="s">
        <v>136</v>
      </c>
      <c r="D74" s="7"/>
      <c r="E74" s="7" t="s">
        <v>137</v>
      </c>
      <c r="F74" s="29">
        <v>30.093900000000001</v>
      </c>
      <c r="G74" s="29">
        <v>30.093900000000001</v>
      </c>
      <c r="H74" s="29">
        <v>30.093900000000001</v>
      </c>
      <c r="I74" s="29"/>
      <c r="J74" s="29"/>
      <c r="K74" s="29"/>
    </row>
    <row r="75" spans="1:11" ht="14.25" customHeight="1">
      <c r="A75" s="7" t="s">
        <v>139</v>
      </c>
      <c r="B75" s="7" t="s">
        <v>117</v>
      </c>
      <c r="C75" s="7" t="s">
        <v>110</v>
      </c>
      <c r="D75" s="7"/>
      <c r="E75" s="7" t="s">
        <v>140</v>
      </c>
      <c r="F75" s="29">
        <v>98.165999999999997</v>
      </c>
      <c r="G75" s="29">
        <v>98.165999999999997</v>
      </c>
      <c r="H75" s="29">
        <v>98.165999999999997</v>
      </c>
      <c r="I75" s="29"/>
      <c r="J75" s="29"/>
      <c r="K75" s="29"/>
    </row>
    <row r="76" spans="1:11" ht="14.25" hidden="1" customHeight="1">
      <c r="A76" s="26"/>
      <c r="B76" s="26"/>
      <c r="C76" s="26"/>
      <c r="D76" s="27" t="s">
        <v>91</v>
      </c>
      <c r="E76" s="27" t="s">
        <v>92</v>
      </c>
      <c r="F76" s="28">
        <v>3617.8325</v>
      </c>
      <c r="G76" s="28">
        <v>2744.2325000000001</v>
      </c>
      <c r="H76" s="28">
        <v>2509.4324000000001</v>
      </c>
      <c r="I76" s="28">
        <v>234.80009999999999</v>
      </c>
      <c r="J76" s="28">
        <v>873.6</v>
      </c>
      <c r="K76" s="28">
        <v>0</v>
      </c>
    </row>
    <row r="77" spans="1:11" ht="14.25" hidden="1" customHeight="1">
      <c r="A77" s="7" t="s">
        <v>108</v>
      </c>
      <c r="B77" s="7" t="s">
        <v>109</v>
      </c>
      <c r="C77" s="7" t="s">
        <v>110</v>
      </c>
      <c r="D77" s="7"/>
      <c r="E77" s="7" t="s">
        <v>111</v>
      </c>
      <c r="F77" s="29">
        <v>19.239999999999998</v>
      </c>
      <c r="G77" s="29">
        <v>19.239999999999998</v>
      </c>
      <c r="H77" s="29"/>
      <c r="I77" s="29">
        <v>19.239999999999998</v>
      </c>
      <c r="J77" s="29"/>
      <c r="K77" s="29"/>
    </row>
    <row r="78" spans="1:11" ht="14.25" hidden="1" customHeight="1">
      <c r="A78" s="7" t="s">
        <v>108</v>
      </c>
      <c r="B78" s="7" t="s">
        <v>109</v>
      </c>
      <c r="C78" s="7" t="s">
        <v>117</v>
      </c>
      <c r="D78" s="7"/>
      <c r="E78" s="7" t="s">
        <v>142</v>
      </c>
      <c r="F78" s="29">
        <v>126.51179999999999</v>
      </c>
      <c r="G78" s="29">
        <v>126.51179999999999</v>
      </c>
      <c r="H78" s="29">
        <v>126.51179999999999</v>
      </c>
      <c r="I78" s="29"/>
      <c r="J78" s="29"/>
      <c r="K78" s="29"/>
    </row>
    <row r="79" spans="1:11" ht="14.25" hidden="1" customHeight="1">
      <c r="A79" s="7" t="s">
        <v>108</v>
      </c>
      <c r="B79" s="7" t="s">
        <v>109</v>
      </c>
      <c r="C79" s="7" t="s">
        <v>109</v>
      </c>
      <c r="D79" s="7"/>
      <c r="E79" s="7" t="s">
        <v>112</v>
      </c>
      <c r="F79" s="29">
        <v>259.04070000000002</v>
      </c>
      <c r="G79" s="29">
        <v>259.04070000000002</v>
      </c>
      <c r="H79" s="29">
        <v>259.04070000000002</v>
      </c>
      <c r="I79" s="29"/>
      <c r="J79" s="29"/>
      <c r="K79" s="29"/>
    </row>
    <row r="80" spans="1:11" ht="14.25" hidden="1" customHeight="1">
      <c r="A80" s="7" t="s">
        <v>108</v>
      </c>
      <c r="B80" s="7" t="s">
        <v>109</v>
      </c>
      <c r="C80" s="7" t="s">
        <v>113</v>
      </c>
      <c r="D80" s="7"/>
      <c r="E80" s="7" t="s">
        <v>114</v>
      </c>
      <c r="F80" s="29">
        <v>129.5204</v>
      </c>
      <c r="G80" s="29">
        <v>129.5204</v>
      </c>
      <c r="H80" s="29">
        <v>129.5204</v>
      </c>
      <c r="I80" s="29"/>
      <c r="J80" s="29"/>
      <c r="K80" s="29"/>
    </row>
    <row r="81" spans="1:11" ht="14.25" hidden="1" customHeight="1">
      <c r="A81" s="7" t="s">
        <v>115</v>
      </c>
      <c r="B81" s="7" t="s">
        <v>124</v>
      </c>
      <c r="C81" s="7" t="s">
        <v>110</v>
      </c>
      <c r="D81" s="7"/>
      <c r="E81" s="7" t="s">
        <v>148</v>
      </c>
      <c r="F81" s="29">
        <v>2762.0279999999998</v>
      </c>
      <c r="G81" s="29">
        <v>1888.4280000000001</v>
      </c>
      <c r="H81" s="29">
        <v>1672.8679</v>
      </c>
      <c r="I81" s="29">
        <v>215.56010000000001</v>
      </c>
      <c r="J81" s="29">
        <v>873.6</v>
      </c>
      <c r="K81" s="29"/>
    </row>
    <row r="82" spans="1:11" ht="14.25" hidden="1" customHeight="1">
      <c r="A82" s="7" t="s">
        <v>115</v>
      </c>
      <c r="B82" s="7" t="s">
        <v>122</v>
      </c>
      <c r="C82" s="7" t="s">
        <v>117</v>
      </c>
      <c r="D82" s="7"/>
      <c r="E82" s="7" t="s">
        <v>144</v>
      </c>
      <c r="F82" s="29">
        <v>127.2111</v>
      </c>
      <c r="G82" s="29">
        <v>127.2111</v>
      </c>
      <c r="H82" s="29">
        <v>127.2111</v>
      </c>
      <c r="I82" s="29"/>
      <c r="J82" s="29"/>
      <c r="K82" s="29"/>
    </row>
    <row r="83" spans="1:11" ht="14.25" customHeight="1">
      <c r="A83" s="7" t="s">
        <v>139</v>
      </c>
      <c r="B83" s="7" t="s">
        <v>117</v>
      </c>
      <c r="C83" s="7" t="s">
        <v>110</v>
      </c>
      <c r="D83" s="7"/>
      <c r="E83" s="7" t="s">
        <v>140</v>
      </c>
      <c r="F83" s="29">
        <v>194.28049999999999</v>
      </c>
      <c r="G83" s="29">
        <v>194.28049999999999</v>
      </c>
      <c r="H83" s="29">
        <v>194.28049999999999</v>
      </c>
      <c r="I83" s="29"/>
      <c r="J83" s="29"/>
      <c r="K83" s="29"/>
    </row>
    <row r="84" spans="1:11" ht="14.25" hidden="1" customHeight="1">
      <c r="A84" s="26"/>
      <c r="B84" s="26"/>
      <c r="C84" s="26"/>
      <c r="D84" s="27" t="s">
        <v>93</v>
      </c>
      <c r="E84" s="27" t="s">
        <v>94</v>
      </c>
      <c r="F84" s="28">
        <v>55.17</v>
      </c>
      <c r="G84" s="28"/>
      <c r="H84" s="28"/>
      <c r="I84" s="28"/>
      <c r="J84" s="28">
        <v>55.17</v>
      </c>
      <c r="K84" s="28">
        <v>0</v>
      </c>
    </row>
    <row r="85" spans="1:11" ht="14.25" hidden="1" customHeight="1">
      <c r="A85" s="7" t="s">
        <v>115</v>
      </c>
      <c r="B85" s="7" t="s">
        <v>117</v>
      </c>
      <c r="C85" s="7" t="s">
        <v>110</v>
      </c>
      <c r="D85" s="7"/>
      <c r="E85" s="7" t="s">
        <v>121</v>
      </c>
      <c r="F85" s="29">
        <v>55.17</v>
      </c>
      <c r="G85" s="29"/>
      <c r="H85" s="29"/>
      <c r="I85" s="29"/>
      <c r="J85" s="29">
        <v>55.17</v>
      </c>
      <c r="K85" s="29"/>
    </row>
    <row r="86" spans="1:11" ht="14.25" hidden="1" customHeight="1">
      <c r="A86" s="26"/>
      <c r="B86" s="26"/>
      <c r="C86" s="26"/>
      <c r="D86" s="27" t="s">
        <v>95</v>
      </c>
      <c r="E86" s="27" t="s">
        <v>96</v>
      </c>
      <c r="F86" s="28">
        <v>172.1653</v>
      </c>
      <c r="G86" s="28">
        <v>71.705299999999994</v>
      </c>
      <c r="H86" s="28">
        <v>59.632300000000001</v>
      </c>
      <c r="I86" s="28">
        <v>12.073</v>
      </c>
      <c r="J86" s="28">
        <v>100.46</v>
      </c>
      <c r="K86" s="28">
        <v>0</v>
      </c>
    </row>
    <row r="87" spans="1:11" ht="14.25" hidden="1" customHeight="1">
      <c r="A87" s="7" t="s">
        <v>108</v>
      </c>
      <c r="B87" s="7" t="s">
        <v>109</v>
      </c>
      <c r="C87" s="7" t="s">
        <v>110</v>
      </c>
      <c r="D87" s="7"/>
      <c r="E87" s="7" t="s">
        <v>111</v>
      </c>
      <c r="F87" s="29">
        <v>5.1356000000000002</v>
      </c>
      <c r="G87" s="29">
        <v>5.1356000000000002</v>
      </c>
      <c r="H87" s="29">
        <v>4.4855999999999998</v>
      </c>
      <c r="I87" s="29">
        <v>0.65</v>
      </c>
      <c r="J87" s="29"/>
      <c r="K87" s="29"/>
    </row>
    <row r="88" spans="1:11" ht="14.25" hidden="1" customHeight="1">
      <c r="A88" s="7" t="s">
        <v>108</v>
      </c>
      <c r="B88" s="7" t="s">
        <v>109</v>
      </c>
      <c r="C88" s="7" t="s">
        <v>109</v>
      </c>
      <c r="D88" s="7"/>
      <c r="E88" s="7" t="s">
        <v>112</v>
      </c>
      <c r="F88" s="29">
        <v>6.7115999999999998</v>
      </c>
      <c r="G88" s="29">
        <v>6.7115999999999998</v>
      </c>
      <c r="H88" s="29">
        <v>6.7115999999999998</v>
      </c>
      <c r="I88" s="29"/>
      <c r="J88" s="29"/>
      <c r="K88" s="29"/>
    </row>
    <row r="89" spans="1:11" ht="14.25" hidden="1" customHeight="1">
      <c r="A89" s="7" t="s">
        <v>108</v>
      </c>
      <c r="B89" s="7" t="s">
        <v>109</v>
      </c>
      <c r="C89" s="7" t="s">
        <v>113</v>
      </c>
      <c r="D89" s="7"/>
      <c r="E89" s="7" t="s">
        <v>114</v>
      </c>
      <c r="F89" s="29">
        <v>3.3557999999999999</v>
      </c>
      <c r="G89" s="29">
        <v>3.3557999999999999</v>
      </c>
      <c r="H89" s="29">
        <v>3.3557999999999999</v>
      </c>
      <c r="I89" s="29"/>
      <c r="J89" s="29"/>
      <c r="K89" s="29"/>
    </row>
    <row r="90" spans="1:11" ht="14.25" hidden="1" customHeight="1">
      <c r="A90" s="7" t="s">
        <v>115</v>
      </c>
      <c r="B90" s="7" t="s">
        <v>110</v>
      </c>
      <c r="C90" s="7" t="s">
        <v>110</v>
      </c>
      <c r="D90" s="7"/>
      <c r="E90" s="7" t="s">
        <v>116</v>
      </c>
      <c r="F90" s="29">
        <v>46.319200000000002</v>
      </c>
      <c r="G90" s="29">
        <v>46.319200000000002</v>
      </c>
      <c r="H90" s="29">
        <v>34.8962</v>
      </c>
      <c r="I90" s="29">
        <v>11.423</v>
      </c>
      <c r="J90" s="29"/>
      <c r="K90" s="29"/>
    </row>
    <row r="91" spans="1:11" ht="14.25" hidden="1" customHeight="1">
      <c r="A91" s="7" t="s">
        <v>115</v>
      </c>
      <c r="B91" s="7" t="s">
        <v>133</v>
      </c>
      <c r="C91" s="7" t="s">
        <v>119</v>
      </c>
      <c r="D91" s="7"/>
      <c r="E91" s="7" t="s">
        <v>134</v>
      </c>
      <c r="F91" s="29">
        <v>100.46</v>
      </c>
      <c r="G91" s="29"/>
      <c r="H91" s="29"/>
      <c r="I91" s="29"/>
      <c r="J91" s="29">
        <v>100.46</v>
      </c>
      <c r="K91" s="29"/>
    </row>
    <row r="92" spans="1:11" ht="14.25" hidden="1" customHeight="1">
      <c r="A92" s="7" t="s">
        <v>115</v>
      </c>
      <c r="B92" s="7" t="s">
        <v>122</v>
      </c>
      <c r="C92" s="7" t="s">
        <v>110</v>
      </c>
      <c r="D92" s="7"/>
      <c r="E92" s="7" t="s">
        <v>135</v>
      </c>
      <c r="F92" s="29">
        <v>3.2719</v>
      </c>
      <c r="G92" s="29">
        <v>3.2719</v>
      </c>
      <c r="H92" s="29">
        <v>3.2719</v>
      </c>
      <c r="I92" s="29"/>
      <c r="J92" s="29"/>
      <c r="K92" s="29"/>
    </row>
    <row r="93" spans="1:11" ht="14.25" hidden="1" customHeight="1">
      <c r="A93" s="7" t="s">
        <v>115</v>
      </c>
      <c r="B93" s="7" t="s">
        <v>122</v>
      </c>
      <c r="C93" s="7" t="s">
        <v>136</v>
      </c>
      <c r="D93" s="7"/>
      <c r="E93" s="7" t="s">
        <v>137</v>
      </c>
      <c r="F93" s="29">
        <v>1.8774999999999999</v>
      </c>
      <c r="G93" s="29">
        <v>1.8774999999999999</v>
      </c>
      <c r="H93" s="29">
        <v>1.8774999999999999</v>
      </c>
      <c r="I93" s="29"/>
      <c r="J93" s="29"/>
      <c r="K93" s="29"/>
    </row>
    <row r="94" spans="1:11" ht="14.25" customHeight="1">
      <c r="A94" s="7" t="s">
        <v>139</v>
      </c>
      <c r="B94" s="7" t="s">
        <v>117</v>
      </c>
      <c r="C94" s="7" t="s">
        <v>110</v>
      </c>
      <c r="D94" s="7"/>
      <c r="E94" s="7" t="s">
        <v>140</v>
      </c>
      <c r="F94" s="29">
        <v>5.0336999999999996</v>
      </c>
      <c r="G94" s="29">
        <v>5.0336999999999996</v>
      </c>
      <c r="H94" s="29">
        <v>5.0336999999999996</v>
      </c>
      <c r="I94" s="29"/>
      <c r="J94" s="29"/>
      <c r="K94" s="29"/>
    </row>
    <row r="95" spans="1:11" ht="14.25" hidden="1" customHeight="1">
      <c r="A95" s="26"/>
      <c r="B95" s="26"/>
      <c r="C95" s="26"/>
      <c r="D95" s="27" t="s">
        <v>97</v>
      </c>
      <c r="E95" s="27" t="s">
        <v>98</v>
      </c>
      <c r="F95" s="28">
        <v>172.3039</v>
      </c>
      <c r="G95" s="28">
        <v>102.7139</v>
      </c>
      <c r="H95" s="28">
        <v>94.217399999999998</v>
      </c>
      <c r="I95" s="28">
        <v>8.4964999999999993</v>
      </c>
      <c r="J95" s="28">
        <v>69.59</v>
      </c>
      <c r="K95" s="28">
        <v>0</v>
      </c>
    </row>
    <row r="96" spans="1:11" ht="14.25" hidden="1" customHeight="1">
      <c r="A96" s="7" t="s">
        <v>108</v>
      </c>
      <c r="B96" s="7" t="s">
        <v>109</v>
      </c>
      <c r="C96" s="7" t="s">
        <v>117</v>
      </c>
      <c r="D96" s="7"/>
      <c r="E96" s="7" t="s">
        <v>142</v>
      </c>
      <c r="F96" s="29">
        <v>1.2370000000000001</v>
      </c>
      <c r="G96" s="29">
        <v>1.2370000000000001</v>
      </c>
      <c r="H96" s="29">
        <v>1.107</v>
      </c>
      <c r="I96" s="29">
        <v>0.13</v>
      </c>
      <c r="J96" s="29"/>
      <c r="K96" s="29"/>
    </row>
    <row r="97" spans="1:11" ht="14.25" hidden="1" customHeight="1">
      <c r="A97" s="7" t="s">
        <v>108</v>
      </c>
      <c r="B97" s="7" t="s">
        <v>109</v>
      </c>
      <c r="C97" s="7" t="s">
        <v>109</v>
      </c>
      <c r="D97" s="7"/>
      <c r="E97" s="7" t="s">
        <v>112</v>
      </c>
      <c r="F97" s="29">
        <v>10.1317</v>
      </c>
      <c r="G97" s="29">
        <v>10.1317</v>
      </c>
      <c r="H97" s="29">
        <v>10.1317</v>
      </c>
      <c r="I97" s="29"/>
      <c r="J97" s="29"/>
      <c r="K97" s="29"/>
    </row>
    <row r="98" spans="1:11" ht="14.25" hidden="1" customHeight="1">
      <c r="A98" s="7" t="s">
        <v>108</v>
      </c>
      <c r="B98" s="7" t="s">
        <v>109</v>
      </c>
      <c r="C98" s="7" t="s">
        <v>113</v>
      </c>
      <c r="D98" s="7"/>
      <c r="E98" s="7" t="s">
        <v>114</v>
      </c>
      <c r="F98" s="29">
        <v>5.0659000000000001</v>
      </c>
      <c r="G98" s="29">
        <v>5.0659000000000001</v>
      </c>
      <c r="H98" s="29">
        <v>5.0659000000000001</v>
      </c>
      <c r="I98" s="29"/>
      <c r="J98" s="29"/>
      <c r="K98" s="29"/>
    </row>
    <row r="99" spans="1:11" ht="14.25" hidden="1" customHeight="1">
      <c r="A99" s="7" t="s">
        <v>115</v>
      </c>
      <c r="B99" s="7" t="s">
        <v>110</v>
      </c>
      <c r="C99" s="7" t="s">
        <v>119</v>
      </c>
      <c r="D99" s="7"/>
      <c r="E99" s="7" t="s">
        <v>120</v>
      </c>
      <c r="F99" s="29">
        <v>143.2953</v>
      </c>
      <c r="G99" s="29">
        <v>73.705299999999994</v>
      </c>
      <c r="H99" s="29">
        <v>65.338800000000006</v>
      </c>
      <c r="I99" s="29">
        <v>8.3665000000000003</v>
      </c>
      <c r="J99" s="29">
        <v>69.59</v>
      </c>
      <c r="K99" s="29"/>
    </row>
    <row r="100" spans="1:11" ht="14.25" hidden="1" customHeight="1">
      <c r="A100" s="7" t="s">
        <v>115</v>
      </c>
      <c r="B100" s="7" t="s">
        <v>122</v>
      </c>
      <c r="C100" s="7" t="s">
        <v>117</v>
      </c>
      <c r="D100" s="7"/>
      <c r="E100" s="7" t="s">
        <v>144</v>
      </c>
      <c r="F100" s="29">
        <v>4.9752000000000001</v>
      </c>
      <c r="G100" s="29">
        <v>4.9752000000000001</v>
      </c>
      <c r="H100" s="29">
        <v>4.9752000000000001</v>
      </c>
      <c r="I100" s="29"/>
      <c r="J100" s="29"/>
      <c r="K100" s="29"/>
    </row>
    <row r="101" spans="1:11" ht="14.25" customHeight="1">
      <c r="A101" s="7" t="s">
        <v>139</v>
      </c>
      <c r="B101" s="7" t="s">
        <v>117</v>
      </c>
      <c r="C101" s="7" t="s">
        <v>110</v>
      </c>
      <c r="D101" s="7"/>
      <c r="E101" s="7" t="s">
        <v>140</v>
      </c>
      <c r="F101" s="29">
        <v>7.5987999999999998</v>
      </c>
      <c r="G101" s="29">
        <v>7.5987999999999998</v>
      </c>
      <c r="H101" s="29">
        <v>7.5987999999999998</v>
      </c>
      <c r="I101" s="29"/>
      <c r="J101" s="29"/>
      <c r="K101" s="29"/>
    </row>
  </sheetData>
  <autoFilter ref="A8:K101">
    <filterColumn colId="4">
      <filters>
        <filter val="住房公积金"/>
      </filters>
    </filterColumn>
  </autoFilter>
  <mergeCells count="8">
    <mergeCell ref="A2:K2"/>
    <mergeCell ref="A4:C4"/>
    <mergeCell ref="G4:I4"/>
    <mergeCell ref="D4:D5"/>
    <mergeCell ref="E4:E5"/>
    <mergeCell ref="F4:F5"/>
    <mergeCell ref="J4:J5"/>
    <mergeCell ref="K4:K5"/>
  </mergeCells>
  <phoneticPr fontId="7" type="noConversion"/>
  <pageMargins left="0.39300000667571999" right="0.19599999487400099" top="0.268999993801117" bottom="0.268999993801117" header="0" footer="0"/>
  <pageSetup paperSize="8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E25" sqref="E25"/>
    </sheetView>
  </sheetViews>
  <sheetFormatPr defaultColWidth="10" defaultRowHeight="13.5"/>
  <cols>
    <col min="1" max="1" width="11.5" customWidth="1"/>
    <col min="2" max="2" width="9.75" customWidth="1"/>
    <col min="3" max="3" width="41" customWidth="1"/>
    <col min="4" max="6" width="25.625" customWidth="1"/>
    <col min="7" max="11" width="9.75" customWidth="1"/>
  </cols>
  <sheetData>
    <row r="1" spans="1:10" ht="14.25" customHeight="1">
      <c r="A1" s="1"/>
      <c r="C1" s="1"/>
      <c r="D1" s="1"/>
      <c r="E1" s="1"/>
      <c r="F1" s="9" t="s">
        <v>200</v>
      </c>
      <c r="G1" s="1"/>
      <c r="H1" s="1"/>
      <c r="I1" s="1"/>
      <c r="J1" s="1"/>
    </row>
    <row r="2" spans="1:10" ht="29.45" customHeight="1">
      <c r="A2" s="36" t="s">
        <v>201</v>
      </c>
      <c r="B2" s="36"/>
      <c r="C2" s="36"/>
      <c r="D2" s="36"/>
      <c r="E2" s="36"/>
      <c r="F2" s="36"/>
    </row>
    <row r="3" spans="1:10" ht="14.25" customHeight="1">
      <c r="A3" s="1"/>
      <c r="C3" s="1"/>
      <c r="D3" s="1"/>
      <c r="E3" s="1"/>
      <c r="F3" s="9" t="s">
        <v>2</v>
      </c>
      <c r="G3" s="1"/>
      <c r="H3" s="1"/>
      <c r="I3" s="1"/>
      <c r="J3" s="1"/>
    </row>
    <row r="4" spans="1:10" ht="14.25" customHeight="1">
      <c r="A4" s="38" t="s">
        <v>202</v>
      </c>
      <c r="B4" s="38"/>
      <c r="C4" s="38"/>
      <c r="D4" s="38" t="s">
        <v>203</v>
      </c>
      <c r="E4" s="38"/>
      <c r="F4" s="38"/>
      <c r="G4" s="1"/>
      <c r="H4" s="1"/>
    </row>
    <row r="5" spans="1:10" ht="14.25" customHeight="1">
      <c r="A5" s="38" t="s">
        <v>195</v>
      </c>
      <c r="B5" s="38" t="s">
        <v>196</v>
      </c>
      <c r="C5" s="38" t="s">
        <v>204</v>
      </c>
      <c r="D5" s="38" t="s">
        <v>56</v>
      </c>
      <c r="E5" s="38" t="s">
        <v>198</v>
      </c>
      <c r="F5" s="38" t="s">
        <v>205</v>
      </c>
      <c r="G5" s="1"/>
      <c r="H5" s="1"/>
      <c r="I5" s="1"/>
      <c r="J5" s="1"/>
    </row>
    <row r="6" spans="1:10" ht="14.25" customHeight="1">
      <c r="A6" s="38"/>
      <c r="B6" s="38"/>
      <c r="C6" s="38"/>
      <c r="D6" s="38"/>
      <c r="E6" s="38"/>
      <c r="F6" s="38"/>
    </row>
    <row r="7" spans="1:10" ht="14.25" customHeight="1">
      <c r="A7" s="2" t="s">
        <v>65</v>
      </c>
      <c r="B7" s="7"/>
      <c r="C7" s="2" t="s">
        <v>65</v>
      </c>
      <c r="D7" s="2">
        <v>1</v>
      </c>
      <c r="E7" s="2">
        <v>2</v>
      </c>
      <c r="F7" s="2">
        <v>3</v>
      </c>
    </row>
    <row r="8" spans="1:10" ht="14.25" customHeight="1">
      <c r="A8" s="22"/>
      <c r="B8" s="22"/>
      <c r="C8" s="22" t="s">
        <v>56</v>
      </c>
      <c r="D8" s="23">
        <v>5965.8433999999997</v>
      </c>
      <c r="E8" s="23">
        <v>5256.4279999999999</v>
      </c>
      <c r="F8" s="23">
        <v>709.41539999999998</v>
      </c>
    </row>
    <row r="9" spans="1:10" ht="14.25" customHeight="1">
      <c r="A9" s="24" t="s">
        <v>206</v>
      </c>
      <c r="B9" s="24"/>
      <c r="C9" s="5" t="s">
        <v>207</v>
      </c>
      <c r="D9" s="12">
        <v>4960.8651</v>
      </c>
      <c r="E9" s="12">
        <v>4960.8651</v>
      </c>
      <c r="F9" s="12"/>
    </row>
    <row r="10" spans="1:10" ht="14.25" customHeight="1">
      <c r="A10" s="2" t="s">
        <v>206</v>
      </c>
      <c r="B10" s="2" t="s">
        <v>110</v>
      </c>
      <c r="C10" s="13" t="s">
        <v>208</v>
      </c>
      <c r="D10" s="14">
        <v>1213.4803999999999</v>
      </c>
      <c r="E10" s="14">
        <v>1213.4803999999999</v>
      </c>
      <c r="F10" s="14"/>
    </row>
    <row r="11" spans="1:10" ht="14.25" customHeight="1">
      <c r="A11" s="2" t="s">
        <v>206</v>
      </c>
      <c r="B11" s="2" t="s">
        <v>117</v>
      </c>
      <c r="C11" s="13" t="s">
        <v>209</v>
      </c>
      <c r="D11" s="14">
        <v>488.78449999999998</v>
      </c>
      <c r="E11" s="14">
        <v>488.78449999999998</v>
      </c>
      <c r="F11" s="14"/>
    </row>
    <row r="12" spans="1:10" ht="14.25" customHeight="1">
      <c r="A12" s="2" t="s">
        <v>206</v>
      </c>
      <c r="B12" s="2" t="s">
        <v>136</v>
      </c>
      <c r="C12" s="13" t="s">
        <v>210</v>
      </c>
      <c r="D12" s="14">
        <v>361.9126</v>
      </c>
      <c r="E12" s="14">
        <v>361.9126</v>
      </c>
      <c r="F12" s="14"/>
    </row>
    <row r="13" spans="1:10" ht="14.25" customHeight="1">
      <c r="A13" s="2" t="s">
        <v>206</v>
      </c>
      <c r="B13" s="2" t="s">
        <v>133</v>
      </c>
      <c r="C13" s="13" t="s">
        <v>211</v>
      </c>
      <c r="D13" s="14">
        <v>1228.3469</v>
      </c>
      <c r="E13" s="14">
        <v>1228.3469</v>
      </c>
      <c r="F13" s="14"/>
    </row>
    <row r="14" spans="1:10" ht="14.25" customHeight="1">
      <c r="A14" s="2" t="s">
        <v>206</v>
      </c>
      <c r="B14" s="2" t="s">
        <v>125</v>
      </c>
      <c r="C14" s="13" t="s">
        <v>212</v>
      </c>
      <c r="D14" s="14">
        <v>568.23379999999997</v>
      </c>
      <c r="E14" s="14">
        <v>568.23379999999997</v>
      </c>
      <c r="F14" s="14"/>
    </row>
    <row r="15" spans="1:10" ht="14.25" customHeight="1">
      <c r="A15" s="2" t="s">
        <v>206</v>
      </c>
      <c r="B15" s="2" t="s">
        <v>127</v>
      </c>
      <c r="C15" s="13" t="s">
        <v>213</v>
      </c>
      <c r="D15" s="14">
        <v>284.11700000000002</v>
      </c>
      <c r="E15" s="14">
        <v>284.11700000000002</v>
      </c>
      <c r="F15" s="14"/>
    </row>
    <row r="16" spans="1:10" ht="14.25" customHeight="1">
      <c r="A16" s="2" t="s">
        <v>206</v>
      </c>
      <c r="B16" s="2" t="s">
        <v>129</v>
      </c>
      <c r="C16" s="13" t="s">
        <v>214</v>
      </c>
      <c r="D16" s="14">
        <v>277.01400000000001</v>
      </c>
      <c r="E16" s="14">
        <v>277.01400000000001</v>
      </c>
      <c r="F16" s="14"/>
    </row>
    <row r="17" spans="1:6" ht="14.25" customHeight="1">
      <c r="A17" s="2" t="s">
        <v>206</v>
      </c>
      <c r="B17" s="2" t="s">
        <v>122</v>
      </c>
      <c r="C17" s="13" t="s">
        <v>215</v>
      </c>
      <c r="D17" s="14">
        <v>62.849200000000003</v>
      </c>
      <c r="E17" s="14">
        <v>62.849200000000003</v>
      </c>
      <c r="F17" s="14"/>
    </row>
    <row r="18" spans="1:6" ht="14.25" customHeight="1">
      <c r="A18" s="2" t="s">
        <v>206</v>
      </c>
      <c r="B18" s="2" t="s">
        <v>216</v>
      </c>
      <c r="C18" s="13" t="s">
        <v>217</v>
      </c>
      <c r="D18" s="14">
        <v>49.951300000000003</v>
      </c>
      <c r="E18" s="14">
        <v>49.951300000000003</v>
      </c>
      <c r="F18" s="14"/>
    </row>
    <row r="19" spans="1:6" ht="14.25" customHeight="1">
      <c r="A19" s="2" t="s">
        <v>206</v>
      </c>
      <c r="B19" s="2" t="s">
        <v>218</v>
      </c>
      <c r="C19" s="13" t="s">
        <v>140</v>
      </c>
      <c r="D19" s="14">
        <v>426.17540000000002</v>
      </c>
      <c r="E19" s="14">
        <v>426.17540000000002</v>
      </c>
      <c r="F19" s="14"/>
    </row>
    <row r="20" spans="1:6" ht="14.25" customHeight="1">
      <c r="A20" s="24" t="s">
        <v>219</v>
      </c>
      <c r="B20" s="24"/>
      <c r="C20" s="5" t="s">
        <v>220</v>
      </c>
      <c r="D20" s="12">
        <v>709.41539999999998</v>
      </c>
      <c r="E20" s="12"/>
      <c r="F20" s="12">
        <v>709.41539999999998</v>
      </c>
    </row>
    <row r="21" spans="1:6" ht="14.25" customHeight="1">
      <c r="A21" s="2" t="s">
        <v>219</v>
      </c>
      <c r="B21" s="2" t="s">
        <v>110</v>
      </c>
      <c r="C21" s="13" t="s">
        <v>221</v>
      </c>
      <c r="D21" s="14">
        <v>51.62</v>
      </c>
      <c r="E21" s="14"/>
      <c r="F21" s="14">
        <v>51.62</v>
      </c>
    </row>
    <row r="22" spans="1:6" ht="14.25" customHeight="1">
      <c r="A22" s="2" t="s">
        <v>219</v>
      </c>
      <c r="B22" s="2" t="s">
        <v>117</v>
      </c>
      <c r="C22" s="13" t="s">
        <v>222</v>
      </c>
      <c r="D22" s="14">
        <v>8.76</v>
      </c>
      <c r="E22" s="14"/>
      <c r="F22" s="14">
        <v>8.76</v>
      </c>
    </row>
    <row r="23" spans="1:6" ht="14.25" customHeight="1">
      <c r="A23" s="2" t="s">
        <v>219</v>
      </c>
      <c r="B23" s="2" t="s">
        <v>109</v>
      </c>
      <c r="C23" s="13" t="s">
        <v>223</v>
      </c>
      <c r="D23" s="14">
        <v>7.3</v>
      </c>
      <c r="E23" s="14"/>
      <c r="F23" s="14">
        <v>7.3</v>
      </c>
    </row>
    <row r="24" spans="1:6" ht="14.25" customHeight="1">
      <c r="A24" s="2" t="s">
        <v>219</v>
      </c>
      <c r="B24" s="2" t="s">
        <v>113</v>
      </c>
      <c r="C24" s="13" t="s">
        <v>224</v>
      </c>
      <c r="D24" s="14">
        <v>27.14</v>
      </c>
      <c r="E24" s="14"/>
      <c r="F24" s="14">
        <v>27.14</v>
      </c>
    </row>
    <row r="25" spans="1:6" ht="14.25" customHeight="1">
      <c r="A25" s="2" t="s">
        <v>219</v>
      </c>
      <c r="B25" s="2" t="s">
        <v>133</v>
      </c>
      <c r="C25" s="13" t="s">
        <v>225</v>
      </c>
      <c r="D25" s="14">
        <v>37.466000000000001</v>
      </c>
      <c r="E25" s="14"/>
      <c r="F25" s="14">
        <v>37.466000000000001</v>
      </c>
    </row>
    <row r="26" spans="1:6" ht="14.25" customHeight="1">
      <c r="A26" s="2" t="s">
        <v>219</v>
      </c>
      <c r="B26" s="2" t="s">
        <v>127</v>
      </c>
      <c r="C26" s="13" t="s">
        <v>226</v>
      </c>
      <c r="D26" s="14">
        <v>5.84</v>
      </c>
      <c r="E26" s="14"/>
      <c r="F26" s="14">
        <v>5.84</v>
      </c>
    </row>
    <row r="27" spans="1:6" ht="14.25" customHeight="1">
      <c r="A27" s="2" t="s">
        <v>219</v>
      </c>
      <c r="B27" s="2" t="s">
        <v>122</v>
      </c>
      <c r="C27" s="13" t="s">
        <v>227</v>
      </c>
      <c r="D27" s="14">
        <v>101.4</v>
      </c>
      <c r="E27" s="14"/>
      <c r="F27" s="14">
        <v>101.4</v>
      </c>
    </row>
    <row r="28" spans="1:6" ht="14.25" customHeight="1">
      <c r="A28" s="2" t="s">
        <v>219</v>
      </c>
      <c r="B28" s="2" t="s">
        <v>218</v>
      </c>
      <c r="C28" s="13" t="s">
        <v>228</v>
      </c>
      <c r="D28" s="14">
        <v>14.2</v>
      </c>
      <c r="E28" s="14"/>
      <c r="F28" s="14">
        <v>14.2</v>
      </c>
    </row>
    <row r="29" spans="1:6" ht="14.25" customHeight="1">
      <c r="A29" s="2" t="s">
        <v>219</v>
      </c>
      <c r="B29" s="2" t="s">
        <v>229</v>
      </c>
      <c r="C29" s="13" t="s">
        <v>230</v>
      </c>
      <c r="D29" s="14">
        <v>15.46</v>
      </c>
      <c r="E29" s="14"/>
      <c r="F29" s="14">
        <v>15.46</v>
      </c>
    </row>
    <row r="30" spans="1:6" ht="14.25" customHeight="1">
      <c r="A30" s="2" t="s">
        <v>219</v>
      </c>
      <c r="B30" s="2" t="s">
        <v>145</v>
      </c>
      <c r="C30" s="13" t="s">
        <v>231</v>
      </c>
      <c r="D30" s="14">
        <v>17.52</v>
      </c>
      <c r="E30" s="14"/>
      <c r="F30" s="14">
        <v>17.52</v>
      </c>
    </row>
    <row r="31" spans="1:6" ht="14.25" customHeight="1">
      <c r="A31" s="2" t="s">
        <v>219</v>
      </c>
      <c r="B31" s="2" t="s">
        <v>232</v>
      </c>
      <c r="C31" s="13" t="s">
        <v>233</v>
      </c>
      <c r="D31" s="14">
        <v>10.85</v>
      </c>
      <c r="E31" s="14"/>
      <c r="F31" s="14">
        <v>10.85</v>
      </c>
    </row>
    <row r="32" spans="1:6" ht="14.25" customHeight="1">
      <c r="A32" s="2" t="s">
        <v>219</v>
      </c>
      <c r="B32" s="2" t="s">
        <v>234</v>
      </c>
      <c r="C32" s="13" t="s">
        <v>235</v>
      </c>
      <c r="D32" s="14">
        <v>71.029399999999995</v>
      </c>
      <c r="E32" s="14"/>
      <c r="F32" s="14">
        <v>71.029399999999995</v>
      </c>
    </row>
    <row r="33" spans="1:6" ht="14.25" customHeight="1">
      <c r="A33" s="2" t="s">
        <v>219</v>
      </c>
      <c r="B33" s="2" t="s">
        <v>236</v>
      </c>
      <c r="C33" s="13" t="s">
        <v>237</v>
      </c>
      <c r="D33" s="14">
        <v>20</v>
      </c>
      <c r="E33" s="14"/>
      <c r="F33" s="14">
        <v>20</v>
      </c>
    </row>
    <row r="34" spans="1:6" ht="14.25" customHeight="1">
      <c r="A34" s="2" t="s">
        <v>219</v>
      </c>
      <c r="B34" s="2" t="s">
        <v>238</v>
      </c>
      <c r="C34" s="13" t="s">
        <v>239</v>
      </c>
      <c r="D34" s="14">
        <v>113.22</v>
      </c>
      <c r="E34" s="14"/>
      <c r="F34" s="14">
        <v>113.22</v>
      </c>
    </row>
    <row r="35" spans="1:6" ht="14.25" customHeight="1">
      <c r="A35" s="2" t="s">
        <v>219</v>
      </c>
      <c r="B35" s="2" t="s">
        <v>119</v>
      </c>
      <c r="C35" s="13" t="s">
        <v>240</v>
      </c>
      <c r="D35" s="14">
        <v>207.61</v>
      </c>
      <c r="E35" s="14"/>
      <c r="F35" s="14">
        <v>207.61</v>
      </c>
    </row>
    <row r="36" spans="1:6" ht="14.25" customHeight="1">
      <c r="A36" s="24" t="s">
        <v>241</v>
      </c>
      <c r="B36" s="24"/>
      <c r="C36" s="5" t="s">
        <v>242</v>
      </c>
      <c r="D36" s="12">
        <v>295.56290000000001</v>
      </c>
      <c r="E36" s="12">
        <v>295.56290000000001</v>
      </c>
      <c r="F36" s="12"/>
    </row>
    <row r="37" spans="1:6" ht="14.25" customHeight="1">
      <c r="A37" s="2" t="s">
        <v>241</v>
      </c>
      <c r="B37" s="2" t="s">
        <v>110</v>
      </c>
      <c r="C37" s="13" t="s">
        <v>243</v>
      </c>
      <c r="D37" s="14">
        <v>24.8371</v>
      </c>
      <c r="E37" s="14">
        <v>24.8371</v>
      </c>
      <c r="F37" s="14"/>
    </row>
    <row r="38" spans="1:6" ht="14.25" customHeight="1">
      <c r="A38" s="2" t="s">
        <v>241</v>
      </c>
      <c r="B38" s="2" t="s">
        <v>117</v>
      </c>
      <c r="C38" s="13" t="s">
        <v>244</v>
      </c>
      <c r="D38" s="14">
        <v>261.12580000000003</v>
      </c>
      <c r="E38" s="14">
        <v>261.12580000000003</v>
      </c>
      <c r="F38" s="14"/>
    </row>
    <row r="39" spans="1:6" ht="14.25" customHeight="1">
      <c r="A39" s="2" t="s">
        <v>241</v>
      </c>
      <c r="B39" s="2" t="s">
        <v>133</v>
      </c>
      <c r="C39" s="13" t="s">
        <v>245</v>
      </c>
      <c r="D39" s="14">
        <v>9.6</v>
      </c>
      <c r="E39" s="14">
        <v>9.6</v>
      </c>
      <c r="F39" s="14"/>
    </row>
    <row r="40" spans="1:6" ht="14.25" customHeight="1"/>
    <row r="41" spans="1:6" ht="14.25" customHeight="1">
      <c r="C41" s="1"/>
    </row>
  </sheetData>
  <mergeCells count="9">
    <mergeCell ref="A2:F2"/>
    <mergeCell ref="A4:C4"/>
    <mergeCell ref="D4:F4"/>
    <mergeCell ref="A5:A6"/>
    <mergeCell ref="B5:B6"/>
    <mergeCell ref="C5:C6"/>
    <mergeCell ref="D5:D6"/>
    <mergeCell ref="E5:E6"/>
    <mergeCell ref="F5:F6"/>
  </mergeCells>
  <phoneticPr fontId="7" type="noConversion"/>
  <pageMargins left="0.75" right="0.75" top="0.268999993801117" bottom="0.268999993801117" header="0" footer="0"/>
  <pageSetup paperSize="8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P14" sqref="P14"/>
    </sheetView>
  </sheetViews>
  <sheetFormatPr defaultColWidth="10" defaultRowHeight="13.5"/>
  <cols>
    <col min="1" max="1" width="13.875" customWidth="1"/>
    <col min="2" max="2" width="29.375" customWidth="1"/>
    <col min="3" max="3" width="10.375" customWidth="1"/>
    <col min="4" max="4" width="9.25" customWidth="1"/>
    <col min="5" max="5" width="10.875" customWidth="1"/>
    <col min="6" max="6" width="10" customWidth="1"/>
    <col min="7" max="7" width="16" customWidth="1"/>
    <col min="8" max="8" width="14.25" customWidth="1"/>
    <col min="9" max="9" width="9.75" customWidth="1"/>
  </cols>
  <sheetData>
    <row r="1" spans="1:8" ht="14.25" customHeight="1">
      <c r="A1" s="1"/>
      <c r="B1" s="1"/>
      <c r="H1" s="9" t="s">
        <v>246</v>
      </c>
    </row>
    <row r="2" spans="1:8" ht="29.45" customHeight="1">
      <c r="A2" s="36" t="s">
        <v>247</v>
      </c>
      <c r="B2" s="36"/>
      <c r="C2" s="36"/>
      <c r="D2" s="36"/>
      <c r="E2" s="36"/>
      <c r="F2" s="36"/>
      <c r="G2" s="36"/>
      <c r="H2" s="36"/>
    </row>
    <row r="3" spans="1:8" ht="14.25" customHeight="1">
      <c r="A3" s="1"/>
      <c r="B3" s="1"/>
      <c r="H3" s="9" t="s">
        <v>2</v>
      </c>
    </row>
    <row r="4" spans="1:8" ht="15" customHeight="1">
      <c r="A4" s="38" t="s">
        <v>54</v>
      </c>
      <c r="B4" s="38" t="s">
        <v>55</v>
      </c>
      <c r="C4" s="38" t="s">
        <v>248</v>
      </c>
      <c r="D4" s="38"/>
      <c r="E4" s="38"/>
      <c r="F4" s="38"/>
      <c r="G4" s="38"/>
      <c r="H4" s="38"/>
    </row>
    <row r="5" spans="1:8" ht="32.450000000000003" customHeight="1">
      <c r="A5" s="38"/>
      <c r="B5" s="38"/>
      <c r="C5" s="38" t="s">
        <v>56</v>
      </c>
      <c r="D5" s="38" t="s">
        <v>249</v>
      </c>
      <c r="E5" s="38" t="s">
        <v>233</v>
      </c>
      <c r="F5" s="38" t="s">
        <v>250</v>
      </c>
      <c r="G5" s="38"/>
      <c r="H5" s="38"/>
    </row>
    <row r="6" spans="1:8" ht="14.25" customHeight="1">
      <c r="A6" s="38"/>
      <c r="B6" s="38"/>
      <c r="C6" s="38"/>
      <c r="D6" s="38"/>
      <c r="E6" s="38"/>
      <c r="F6" s="2" t="s">
        <v>59</v>
      </c>
      <c r="G6" s="2" t="s">
        <v>237</v>
      </c>
      <c r="H6" s="2" t="s">
        <v>251</v>
      </c>
    </row>
    <row r="7" spans="1:8" ht="17.100000000000001" customHeight="1">
      <c r="A7" s="18" t="s">
        <v>65</v>
      </c>
      <c r="B7" s="18" t="s">
        <v>65</v>
      </c>
      <c r="C7" s="2">
        <v>1</v>
      </c>
      <c r="D7" s="2">
        <v>2</v>
      </c>
      <c r="E7" s="2">
        <v>3</v>
      </c>
      <c r="F7" s="2">
        <v>4</v>
      </c>
      <c r="G7" s="2">
        <v>5</v>
      </c>
      <c r="H7" s="18">
        <v>26</v>
      </c>
    </row>
    <row r="8" spans="1:8" ht="17.100000000000001" customHeight="1">
      <c r="A8" s="18"/>
      <c r="B8" s="19" t="s">
        <v>56</v>
      </c>
      <c r="C8" s="8">
        <v>30.85</v>
      </c>
      <c r="D8" s="8"/>
      <c r="E8" s="8">
        <v>10.85</v>
      </c>
      <c r="F8" s="8">
        <v>20</v>
      </c>
      <c r="G8" s="8">
        <v>20</v>
      </c>
      <c r="H8" s="8"/>
    </row>
    <row r="9" spans="1:8" ht="17.100000000000001" customHeight="1">
      <c r="A9" s="13" t="s">
        <v>66</v>
      </c>
      <c r="B9" s="20" t="s">
        <v>67</v>
      </c>
      <c r="C9" s="8">
        <v>30.85</v>
      </c>
      <c r="D9" s="8"/>
      <c r="E9" s="8">
        <v>10.85</v>
      </c>
      <c r="F9" s="8">
        <v>20</v>
      </c>
      <c r="G9" s="8">
        <v>20</v>
      </c>
      <c r="H9" s="8"/>
    </row>
    <row r="10" spans="1:8" ht="17.100000000000001" customHeight="1">
      <c r="A10" s="13" t="s">
        <v>68</v>
      </c>
      <c r="B10" s="20" t="s">
        <v>67</v>
      </c>
      <c r="C10" s="8">
        <v>4.04</v>
      </c>
      <c r="D10" s="8"/>
      <c r="E10" s="8">
        <v>2.04</v>
      </c>
      <c r="F10" s="8">
        <v>2</v>
      </c>
      <c r="G10" s="8">
        <v>2</v>
      </c>
      <c r="H10" s="21"/>
    </row>
    <row r="11" spans="1:8" ht="17.100000000000001" customHeight="1">
      <c r="A11" s="13" t="s">
        <v>79</v>
      </c>
      <c r="B11" s="20" t="s">
        <v>80</v>
      </c>
      <c r="C11" s="8">
        <v>0.315</v>
      </c>
      <c r="D11" s="8"/>
      <c r="E11" s="8">
        <v>0.315</v>
      </c>
      <c r="F11" s="8"/>
      <c r="G11" s="8"/>
      <c r="H11" s="21"/>
    </row>
    <row r="12" spans="1:8" ht="17.100000000000001" customHeight="1">
      <c r="A12" s="13" t="s">
        <v>81</v>
      </c>
      <c r="B12" s="20" t="s">
        <v>82</v>
      </c>
      <c r="C12" s="8">
        <v>2.35</v>
      </c>
      <c r="D12" s="8"/>
      <c r="E12" s="8">
        <v>0.35</v>
      </c>
      <c r="F12" s="8">
        <v>2</v>
      </c>
      <c r="G12" s="8">
        <v>2</v>
      </c>
      <c r="H12" s="21"/>
    </row>
    <row r="13" spans="1:8" ht="17.100000000000001" customHeight="1">
      <c r="A13" s="13" t="s">
        <v>83</v>
      </c>
      <c r="B13" s="20" t="s">
        <v>84</v>
      </c>
      <c r="C13" s="8">
        <v>2.2799999999999998</v>
      </c>
      <c r="D13" s="8"/>
      <c r="E13" s="8">
        <v>0.28000000000000003</v>
      </c>
      <c r="F13" s="8">
        <v>2</v>
      </c>
      <c r="G13" s="8">
        <v>2</v>
      </c>
      <c r="H13" s="21"/>
    </row>
    <row r="14" spans="1:8" ht="17.100000000000001" customHeight="1">
      <c r="A14" s="13" t="s">
        <v>87</v>
      </c>
      <c r="B14" s="20" t="s">
        <v>88</v>
      </c>
      <c r="C14" s="8">
        <v>2.1749999999999998</v>
      </c>
      <c r="D14" s="8"/>
      <c r="E14" s="8">
        <v>0.17499999999999999</v>
      </c>
      <c r="F14" s="8">
        <v>2</v>
      </c>
      <c r="G14" s="8">
        <v>2</v>
      </c>
      <c r="H14" s="21"/>
    </row>
    <row r="15" spans="1:8" ht="17.100000000000001" customHeight="1">
      <c r="A15" s="13" t="s">
        <v>89</v>
      </c>
      <c r="B15" s="20" t="s">
        <v>90</v>
      </c>
      <c r="C15" s="8">
        <v>14.84</v>
      </c>
      <c r="D15" s="8"/>
      <c r="E15" s="8">
        <v>2.84</v>
      </c>
      <c r="F15" s="8">
        <v>12</v>
      </c>
      <c r="G15" s="8">
        <v>12</v>
      </c>
      <c r="H15" s="21"/>
    </row>
    <row r="16" spans="1:8" ht="17.100000000000001" customHeight="1">
      <c r="A16" s="13" t="s">
        <v>91</v>
      </c>
      <c r="B16" s="20" t="s">
        <v>92</v>
      </c>
      <c r="C16" s="8">
        <v>4.5149999999999997</v>
      </c>
      <c r="D16" s="8"/>
      <c r="E16" s="8">
        <v>4.5149999999999997</v>
      </c>
      <c r="F16" s="8"/>
      <c r="G16" s="8"/>
      <c r="H16" s="21"/>
    </row>
    <row r="17" spans="1:8" ht="17.100000000000001" customHeight="1">
      <c r="A17" s="13" t="s">
        <v>95</v>
      </c>
      <c r="B17" s="20" t="s">
        <v>96</v>
      </c>
      <c r="C17" s="8">
        <v>0.16</v>
      </c>
      <c r="D17" s="8"/>
      <c r="E17" s="8">
        <v>0.16</v>
      </c>
      <c r="F17" s="8"/>
      <c r="G17" s="8"/>
      <c r="H17" s="21"/>
    </row>
    <row r="18" spans="1:8" ht="17.100000000000001" customHeight="1">
      <c r="A18" s="13" t="s">
        <v>97</v>
      </c>
      <c r="B18" s="20" t="s">
        <v>98</v>
      </c>
      <c r="C18" s="8">
        <v>0.17499999999999999</v>
      </c>
      <c r="D18" s="8"/>
      <c r="E18" s="8">
        <v>0.17499999999999999</v>
      </c>
      <c r="F18" s="8"/>
      <c r="G18" s="8"/>
      <c r="H18" s="21"/>
    </row>
  </sheetData>
  <mergeCells count="8">
    <mergeCell ref="A2:H2"/>
    <mergeCell ref="C4:H4"/>
    <mergeCell ref="F5:H5"/>
    <mergeCell ref="A4:A6"/>
    <mergeCell ref="B4:B6"/>
    <mergeCell ref="C5:C6"/>
    <mergeCell ref="D5:D6"/>
    <mergeCell ref="E5:E6"/>
  </mergeCells>
  <phoneticPr fontId="7" type="noConversion"/>
  <pageMargins left="0.75" right="0.75" top="0.268999993801117" bottom="0.268999993801117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G22" sqref="G22"/>
    </sheetView>
  </sheetViews>
  <sheetFormatPr defaultColWidth="10" defaultRowHeight="13.5"/>
  <cols>
    <col min="1" max="1" width="5.375" customWidth="1"/>
    <col min="2" max="2" width="5.125" customWidth="1"/>
    <col min="3" max="3" width="5.625" customWidth="1"/>
    <col min="4" max="4" width="14.5" customWidth="1"/>
    <col min="5" max="5" width="28.75" customWidth="1"/>
    <col min="6" max="6" width="10.625" customWidth="1"/>
    <col min="7" max="7" width="11.25" customWidth="1"/>
    <col min="8" max="8" width="12" customWidth="1"/>
    <col min="9" max="9" width="12.125" customWidth="1"/>
    <col min="10" max="10" width="9.75" customWidth="1"/>
  </cols>
  <sheetData>
    <row r="1" spans="1:9" ht="14.25" customHeight="1">
      <c r="A1" s="9"/>
      <c r="B1" s="9"/>
      <c r="C1" s="9"/>
      <c r="D1" s="9"/>
      <c r="E1" s="9"/>
      <c r="F1" s="9"/>
      <c r="G1" s="9"/>
      <c r="H1" s="9"/>
      <c r="I1" s="9" t="s">
        <v>252</v>
      </c>
    </row>
    <row r="2" spans="1:9" ht="19.5" customHeight="1">
      <c r="A2" s="36" t="s">
        <v>253</v>
      </c>
      <c r="B2" s="36"/>
      <c r="C2" s="36"/>
      <c r="D2" s="36"/>
      <c r="E2" s="36"/>
      <c r="F2" s="36"/>
      <c r="G2" s="36"/>
      <c r="H2" s="36"/>
      <c r="I2" s="36"/>
    </row>
    <row r="3" spans="1:9" ht="14.25" customHeight="1">
      <c r="A3" s="1"/>
      <c r="B3" s="1"/>
      <c r="C3" s="1"/>
      <c r="D3" s="1"/>
      <c r="E3" s="1"/>
      <c r="F3" s="1"/>
      <c r="G3" s="1"/>
      <c r="H3" s="1"/>
      <c r="I3" s="9" t="s">
        <v>2</v>
      </c>
    </row>
    <row r="4" spans="1:9" ht="14.25" customHeight="1">
      <c r="A4" s="38" t="s">
        <v>101</v>
      </c>
      <c r="B4" s="38"/>
      <c r="C4" s="38"/>
      <c r="D4" s="38" t="s">
        <v>54</v>
      </c>
      <c r="E4" s="38" t="s">
        <v>102</v>
      </c>
      <c r="F4" s="38" t="s">
        <v>56</v>
      </c>
      <c r="G4" s="38" t="s">
        <v>104</v>
      </c>
      <c r="H4" s="38" t="s">
        <v>105</v>
      </c>
      <c r="I4" s="38" t="s">
        <v>106</v>
      </c>
    </row>
    <row r="5" spans="1:9" ht="18" customHeight="1">
      <c r="A5" s="2" t="s">
        <v>195</v>
      </c>
      <c r="B5" s="2" t="s">
        <v>196</v>
      </c>
      <c r="C5" s="2" t="s">
        <v>197</v>
      </c>
      <c r="D5" s="38"/>
      <c r="E5" s="38"/>
      <c r="F5" s="38"/>
      <c r="G5" s="38"/>
      <c r="H5" s="38"/>
      <c r="I5" s="38"/>
    </row>
    <row r="6" spans="1:9" ht="14.25" customHeight="1">
      <c r="A6" s="2" t="s">
        <v>107</v>
      </c>
      <c r="B6" s="2" t="s">
        <v>107</v>
      </c>
      <c r="C6" s="2" t="s">
        <v>107</v>
      </c>
      <c r="D6" s="2" t="s">
        <v>65</v>
      </c>
      <c r="E6" s="2" t="s">
        <v>65</v>
      </c>
      <c r="F6" s="2">
        <v>1</v>
      </c>
      <c r="G6" s="2">
        <v>2</v>
      </c>
      <c r="H6" s="2">
        <v>7</v>
      </c>
      <c r="I6" s="2">
        <v>20</v>
      </c>
    </row>
    <row r="7" spans="1:9" ht="14.25" customHeight="1">
      <c r="A7" s="10"/>
      <c r="B7" s="10"/>
      <c r="C7" s="10"/>
      <c r="D7" s="10"/>
      <c r="E7" s="10" t="s">
        <v>56</v>
      </c>
      <c r="F7" s="11"/>
      <c r="G7" s="11"/>
      <c r="H7" s="11"/>
      <c r="I7" s="11"/>
    </row>
    <row r="8" spans="1:9" ht="14.25" customHeight="1">
      <c r="A8" s="5"/>
      <c r="B8" s="5"/>
      <c r="C8" s="5"/>
      <c r="D8" s="5"/>
      <c r="E8" s="5"/>
      <c r="F8" s="12"/>
      <c r="G8" s="12"/>
      <c r="H8" s="12"/>
      <c r="I8" s="12"/>
    </row>
    <row r="9" spans="1:9" ht="14.25" customHeight="1">
      <c r="A9" s="15"/>
      <c r="B9" s="15"/>
      <c r="C9" s="15"/>
      <c r="D9" s="15"/>
      <c r="E9" s="15"/>
      <c r="F9" s="16"/>
      <c r="G9" s="16"/>
      <c r="H9" s="16"/>
      <c r="I9" s="16"/>
    </row>
    <row r="10" spans="1:9" ht="14.25" customHeight="1">
      <c r="A10" s="13"/>
      <c r="B10" s="13"/>
      <c r="C10" s="13"/>
      <c r="D10" s="7"/>
      <c r="E10" s="13"/>
      <c r="F10" s="14"/>
      <c r="G10" s="14"/>
      <c r="H10" s="14"/>
      <c r="I10" s="14"/>
    </row>
    <row r="11" spans="1:9" ht="14.25" customHeight="1"/>
    <row r="12" spans="1:9" ht="14.25" customHeight="1">
      <c r="A12" s="40" t="s">
        <v>254</v>
      </c>
      <c r="B12" s="40"/>
      <c r="C12" s="40"/>
      <c r="D12" s="40"/>
      <c r="E12" s="40"/>
    </row>
    <row r="13" spans="1:9" ht="14.25" customHeight="1"/>
    <row r="14" spans="1:9" ht="14.25" customHeight="1"/>
    <row r="15" spans="1:9" ht="14.25" customHeight="1"/>
    <row r="16" spans="1:9" ht="14.25" customHeight="1"/>
    <row r="17" spans="4:4" ht="14.25" customHeight="1"/>
    <row r="18" spans="4:4" ht="14.25" customHeight="1">
      <c r="D18" s="17"/>
    </row>
  </sheetData>
  <mergeCells count="9">
    <mergeCell ref="A2:I2"/>
    <mergeCell ref="A4:C4"/>
    <mergeCell ref="A12:E12"/>
    <mergeCell ref="D4:D5"/>
    <mergeCell ref="E4:E5"/>
    <mergeCell ref="F4:F5"/>
    <mergeCell ref="G4:G5"/>
    <mergeCell ref="H4:H5"/>
    <mergeCell ref="I4:I5"/>
  </mergeCells>
  <phoneticPr fontId="7" type="noConversion"/>
  <pageMargins left="0.39300000667571999" right="0.19599999487400099" top="0.268999993801117" bottom="0.268999993801117" header="0" footer="0"/>
  <pageSetup paperSize="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表一 部门收支总体情况表</vt:lpstr>
      <vt:lpstr>表二 部门收入总体情况表</vt:lpstr>
      <vt:lpstr>表三 部门支出总体情况表</vt:lpstr>
      <vt:lpstr>表四 财政拨款收支总体情况表</vt:lpstr>
      <vt:lpstr>表五 一般公共预算支出情况表</vt:lpstr>
      <vt:lpstr>表六 一般公共预算基本支出情况表</vt:lpstr>
      <vt:lpstr>表七 一般公共预算“三公”经费支出情况表</vt:lpstr>
      <vt:lpstr>表八 政府性基金预算支出情况表</vt:lpstr>
      <vt:lpstr>表九 国有资本经营预算支出情况表</vt:lpstr>
      <vt:lpstr>表十 政府采购预算表</vt:lpstr>
      <vt:lpstr>表十一 政府购买服务预算表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lastPrinted>2021-04-26T05:52:16Z</cp:lastPrinted>
  <dcterms:created xsi:type="dcterms:W3CDTF">2021-04-19T10:42:00Z</dcterms:created>
  <dcterms:modified xsi:type="dcterms:W3CDTF">2021-04-26T05:52:31Z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